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601" activeTab="0"/>
  </bookViews>
  <sheets>
    <sheet name="Vehicle Cost Worksheet" sheetId="1" r:id="rId1"/>
    <sheet name="Example" sheetId="2" r:id="rId2"/>
  </sheets>
  <definedNames>
    <definedName name="_xlnm.Print_Area" localSheetId="1">'Example'!$B$14:$J$80</definedName>
    <definedName name="_xlnm.Print_Area" localSheetId="0">'Vehicle Cost Worksheet'!$B$14:$J$80</definedName>
  </definedNames>
  <calcPr fullCalcOnLoad="1" fullPrecision="0"/>
</workbook>
</file>

<file path=xl/sharedStrings.xml><?xml version="1.0" encoding="utf-8"?>
<sst xmlns="http://schemas.openxmlformats.org/spreadsheetml/2006/main" count="160" uniqueCount="85">
  <si>
    <t>Direct</t>
  </si>
  <si>
    <t>Indirect</t>
  </si>
  <si>
    <t>Total Miles</t>
  </si>
  <si>
    <t>Percentages</t>
  </si>
  <si>
    <t xml:space="preserve">Account </t>
  </si>
  <si>
    <t>No.</t>
  </si>
  <si>
    <t>Title</t>
  </si>
  <si>
    <t>Vehicle Insurance</t>
  </si>
  <si>
    <t>Vehicle Maintenance and Repairs</t>
  </si>
  <si>
    <t>Total Costs</t>
  </si>
  <si>
    <r>
      <t>NOTES</t>
    </r>
    <r>
      <rPr>
        <sz val="10"/>
        <rFont val="Arial"/>
        <family val="2"/>
      </rPr>
      <t>:</t>
    </r>
  </si>
  <si>
    <t>(1) Fill in the yellow, boxed cells to calculate the mileage rate and the FAR and ODOT allowable</t>
  </si>
  <si>
    <t xml:space="preserve">     and unallowable costs.</t>
  </si>
  <si>
    <t xml:space="preserve">(2) Mileage and costs proposed in this schedule must be supported by mileage logs and </t>
  </si>
  <si>
    <t xml:space="preserve">     transactions in the general ledger and receipts / vouchers and records of payments, e.g.,</t>
  </si>
  <si>
    <t xml:space="preserve">     cancelled checks and bank statements.</t>
  </si>
  <si>
    <t>(3) Direct and indirect usage must be separated and supportable if the firm</t>
  </si>
  <si>
    <t xml:space="preserve">     intends to bill mileage as a direct non-salaried cost on projects.  Otherwise,</t>
  </si>
  <si>
    <t xml:space="preserve">     both direct and indirect mileage should be entered as indirect, and the mileage</t>
  </si>
  <si>
    <t xml:space="preserve">     may not be billed directly to projects.</t>
  </si>
  <si>
    <t>Summary</t>
  </si>
  <si>
    <t>Vehicle License and Fees</t>
  </si>
  <si>
    <t>Vehicle Fuel and Lube</t>
  </si>
  <si>
    <t>Vehicle Depreciation</t>
  </si>
  <si>
    <t>Macro: CTRL + SHIFT + H (hides empty vehicle cells)</t>
  </si>
  <si>
    <t>Macro: CTRL + SHIFT + I (hides extra accounts)</t>
  </si>
  <si>
    <t>OTHER MACROS:</t>
  </si>
  <si>
    <r>
      <t>Allowable Indirect Miles</t>
    </r>
    <r>
      <rPr>
        <vertAlign val="superscript"/>
        <sz val="10"/>
        <rFont val="Arial"/>
        <family val="2"/>
      </rPr>
      <t>2</t>
    </r>
  </si>
  <si>
    <r>
      <t>Personal Miles and Unallowable Selling and Advertising Miles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</si>
  <si>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t>2003 Jeep Cherokee</t>
  </si>
  <si>
    <t>2004 Dodge Intrepid</t>
  </si>
  <si>
    <t>2007 Ford Van</t>
  </si>
  <si>
    <t>2007 Cadillac Deville</t>
  </si>
  <si>
    <t>2006 Lexus SUV</t>
  </si>
  <si>
    <t>2007 Chevrolet Impala</t>
  </si>
  <si>
    <t>General Fleet Vehicles Owned or Leased by the Consulting Firm (enter Year, Make, and Model)</t>
  </si>
  <si>
    <t>2006 Chevrolet Extended Cab Pickup Truck</t>
  </si>
  <si>
    <t>CEO</t>
  </si>
  <si>
    <t>2007 Chevrolet Pickup Truck</t>
  </si>
  <si>
    <t>2008 Chevrolet Pickup Truck</t>
  </si>
  <si>
    <t>2008 Dodge Pickup Truck</t>
  </si>
  <si>
    <t>2008 Ford Van</t>
  </si>
  <si>
    <t>2007 Honda Sedan</t>
  </si>
  <si>
    <t>2006 Chevrolet SUV</t>
  </si>
  <si>
    <r>
      <t xml:space="preserve">3 </t>
    </r>
    <r>
      <rPr>
        <sz val="10"/>
        <rFont val="Arial"/>
        <family val="0"/>
      </rPr>
      <t>PERSONAL MILES include nonbusiness miles driven in company-owned vehicles (e.g., commuting miles and miles driven in connection with personal errands).  See FAR 31.205-6(m)(2) and 31.201-6(a).  UNALLOWABLE SELLING AND ADVERTISING MILES include mileage incurred in connection with unallowable marketing activities as described in FAR 31.205-38.</t>
    </r>
  </si>
  <si>
    <r>
      <t>Percentage Allowable</t>
    </r>
    <r>
      <rPr>
        <vertAlign val="superscript"/>
        <sz val="10"/>
        <rFont val="Arial"/>
        <family val="2"/>
      </rPr>
      <t>4</t>
    </r>
  </si>
  <si>
    <r>
      <t>Amount Allowable</t>
    </r>
    <r>
      <rPr>
        <vertAlign val="superscript"/>
        <sz val="9"/>
        <rFont val="Arial"/>
        <family val="2"/>
      </rPr>
      <t>5</t>
    </r>
  </si>
  <si>
    <r>
      <t>Amount Unallowable</t>
    </r>
    <r>
      <rPr>
        <vertAlign val="superscript"/>
        <sz val="9"/>
        <rFont val="Arial"/>
        <family val="2"/>
      </rPr>
      <t xml:space="preserve">6 </t>
    </r>
  </si>
  <si>
    <r>
      <t xml:space="preserve">4 </t>
    </r>
    <r>
      <rPr>
        <sz val="10"/>
        <rFont val="Arial"/>
        <family val="0"/>
      </rPr>
      <t>PERCENTAGE ALLOWABLE is the percentage of ALLOWABLE INDIRECT MILES compared to TOTAL MILES.</t>
    </r>
  </si>
  <si>
    <t>Account</t>
  </si>
  <si>
    <t>Balance 
(from G/L)</t>
  </si>
  <si>
    <t>(from G/L)</t>
  </si>
  <si>
    <r>
      <t>5</t>
    </r>
    <r>
      <rPr>
        <sz val="10"/>
        <rFont val="Arial"/>
        <family val="0"/>
      </rPr>
      <t xml:space="preserve"> AMOUNT ALLOWABLE = ACCOUNT BALANCE * PERCENTAGE ALLOWABLE</t>
    </r>
  </si>
  <si>
    <r>
      <t xml:space="preserve">6 </t>
    </r>
    <r>
      <rPr>
        <sz val="10"/>
        <rFont val="Arial"/>
        <family val="0"/>
      </rPr>
      <t>AMOUNT UNALLOWABLE = ACCOUNT BALANCE – AMOUNT ALLOWABLE</t>
    </r>
  </si>
  <si>
    <t>Assigned to</t>
  </si>
  <si>
    <t>General fleet</t>
  </si>
  <si>
    <t>Executive VP</t>
  </si>
  <si>
    <t xml:space="preserve">         A</t>
  </si>
  <si>
    <t xml:space="preserve">            B</t>
  </si>
  <si>
    <t xml:space="preserve">        C</t>
  </si>
  <si>
    <t>D</t>
  </si>
  <si>
    <t>E</t>
  </si>
  <si>
    <t>(From B, above)</t>
  </si>
  <si>
    <t>F: Total vehicle costs (from D, above)</t>
  </si>
  <si>
    <t>G: Total costs for allowable direct and indirect business activities [D * (A+B)]</t>
  </si>
  <si>
    <t>H: Direct vehicle costs (A * D)</t>
  </si>
  <si>
    <t>I: Total indirect vehicle costs are (F minus H)</t>
  </si>
  <si>
    <t xml:space="preserve">        J: Personal and unallowable selling and advertising costs (C * D)</t>
  </si>
  <si>
    <t xml:space="preserve">        K: Allowable indirect costs (B * D)</t>
  </si>
  <si>
    <t xml:space="preserve">    These costs are composed of--</t>
  </si>
  <si>
    <t>Consultant X</t>
  </si>
  <si>
    <t>Vehicle Information</t>
  </si>
  <si>
    <t>NOTES:</t>
  </si>
  <si>
    <t>Mileage, per Consultant's Vehicle Logs</t>
  </si>
  <si>
    <r>
      <t>Miles Allocable to Projects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</si>
  <si>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Fiscal Year:</t>
  </si>
  <si>
    <t>Indirect Cost Rate (ICR) Schedule Vehicle-Cost Computations</t>
  </si>
  <si>
    <t>Vehicle Cost Allocations and Computation of Allowable Costs</t>
  </si>
  <si>
    <t>Determining Allowable ICR Charges</t>
  </si>
  <si>
    <r>
      <t xml:space="preserve">1 </t>
    </r>
    <r>
      <rPr>
        <sz val="10"/>
        <rFont val="Arial"/>
        <family val="0"/>
      </rPr>
      <t>MILES ALLOCABLE TO PROJECTS must be excluded from ICR, regardless of whether the mileage was actually billed to clients.</t>
    </r>
  </si>
  <si>
    <r>
      <t xml:space="preserve">2 </t>
    </r>
    <r>
      <rPr>
        <sz val="10"/>
        <rFont val="Arial"/>
        <family val="0"/>
      </rPr>
      <t xml:space="preserve">ALLOWABLE INDIRECT MILES is mileage that is not allocated to projects.  Indirect mileage costs are allowable only when a consultant's employees are engaged in business-related activities that are allowable indirect cost charges in accordance with the Federal Acquisition Regulation (FAR).  </t>
    </r>
  </si>
  <si>
    <t>The following amount must be excluded from the ICR Schedule (H + J)</t>
  </si>
  <si>
    <t>Vehicle Lease Payments</t>
  </si>
  <si>
    <t>Parking</t>
  </si>
  <si>
    <t>Fill in highlighted areas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</si>
</sst>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0.000%"/>
    <numFmt numFmtId="173" formatCode="&quot;$&quot;#,##0.00"/>
    <numFmt numFmtId="174" formatCode="0.0000%"/>
    <numFmt numFmtId="175" formatCode="_(&quot;$&quot;* #,##0.00000_);_(&quot;$&quot;* \(#,##0.00000\);_(&quot;$&quot;* &quot;-&quot;??_);_(@_)"/>
    <numFmt numFmtId="176" formatCode="0.0"/>
    <numFmt numFmtId="177" formatCode="0.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#,##0.0"/>
    <numFmt numFmtId="181" formatCode="&quot;$&quot;#,##0"/>
    <numFmt numFmtId="182" formatCode="@*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00_);[Red]\(&quot;$&quot;#,##0.000\)"/>
    <numFmt numFmtId="188" formatCode="_(* #,##0.000_);_(* \(#,##0.000\);_(* &quot;-&quot;???_);_(@_)"/>
    <numFmt numFmtId="189" formatCode="_(* #,##0.0_);_(* \(#,##0.0\);_(* &quot;-&quot;??_);_(@_)"/>
    <numFmt numFmtId="190" formatCode="_(* #,##0_);_(* \(#,##0\);_(* &quot;-&quot;??_);_(@_)"/>
    <numFmt numFmtId="191" formatCode="_(* #,##0.0_);_(* \(#,##0.0\);_(* &quot;-&quot;_);_(@_)"/>
    <numFmt numFmtId="192" formatCode="_(* #,##0.00_);_(* \(#,##0.00\);_(* &quot;-&quot;_);_(@_)"/>
    <numFmt numFmtId="193" formatCode="_(&quot;$&quot;* #,##0.0000_);_(&quot;$&quot;* \(#,##0.0000\);_(&quot;$&quot;* &quot;-&quot;????_);_(@_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 Black"/>
      <family val="2"/>
    </font>
    <font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 Black"/>
      <family val="2"/>
    </font>
    <font>
      <sz val="9"/>
      <color theme="0"/>
      <name val="Arial Black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60" applyNumberFormat="1" applyFont="1" applyAlignment="1">
      <alignment/>
    </xf>
    <xf numFmtId="44" fontId="0" fillId="0" borderId="0" xfId="44" applyFont="1" applyAlignment="1">
      <alignment/>
    </xf>
    <xf numFmtId="10" fontId="2" fillId="0" borderId="0" xfId="6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33" borderId="10" xfId="0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10" fontId="2" fillId="0" borderId="12" xfId="6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0" fillId="34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0" fontId="0" fillId="0" borderId="11" xfId="60" applyNumberFormat="1" applyFont="1" applyBorder="1" applyAlignment="1">
      <alignment/>
    </xf>
    <xf numFmtId="179" fontId="0" fillId="0" borderId="11" xfId="44" applyNumberFormat="1" applyFont="1" applyBorder="1" applyAlignment="1">
      <alignment/>
    </xf>
    <xf numFmtId="0" fontId="0" fillId="35" borderId="0" xfId="0" applyFill="1" applyAlignment="1">
      <alignment/>
    </xf>
    <xf numFmtId="179" fontId="0" fillId="0" borderId="14" xfId="44" applyNumberFormat="1" applyFont="1" applyBorder="1" applyAlignment="1">
      <alignment horizontal="right"/>
    </xf>
    <xf numFmtId="179" fontId="0" fillId="34" borderId="11" xfId="44" applyNumberFormat="1" applyFont="1" applyFill="1" applyBorder="1" applyAlignment="1">
      <alignment horizontal="right"/>
    </xf>
    <xf numFmtId="41" fontId="0" fillId="34" borderId="11" xfId="44" applyNumberFormat="1" applyFont="1" applyFill="1" applyBorder="1" applyAlignment="1">
      <alignment horizontal="right"/>
    </xf>
    <xf numFmtId="41" fontId="0" fillId="0" borderId="11" xfId="44" applyNumberFormat="1" applyFont="1" applyBorder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79" fontId="2" fillId="36" borderId="11" xfId="44" applyNumberFormat="1" applyFont="1" applyFill="1" applyBorder="1" applyAlignment="1">
      <alignment/>
    </xf>
    <xf numFmtId="41" fontId="2" fillId="36" borderId="11" xfId="44" applyNumberFormat="1" applyFont="1" applyFill="1" applyBorder="1" applyAlignment="1">
      <alignment/>
    </xf>
    <xf numFmtId="179" fontId="2" fillId="36" borderId="15" xfId="44" applyNumberFormat="1" applyFont="1" applyFill="1" applyBorder="1" applyAlignment="1">
      <alignment/>
    </xf>
    <xf numFmtId="179" fontId="0" fillId="0" borderId="16" xfId="44" applyNumberFormat="1" applyFont="1" applyBorder="1" applyAlignment="1">
      <alignment horizontal="right"/>
    </xf>
    <xf numFmtId="10" fontId="0" fillId="0" borderId="16" xfId="6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4" fontId="0" fillId="0" borderId="0" xfId="44" applyFont="1" applyFill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10" fontId="0" fillId="0" borderId="17" xfId="60" applyNumberFormat="1" applyFont="1" applyBorder="1" applyAlignment="1">
      <alignment/>
    </xf>
    <xf numFmtId="182" fontId="0" fillId="0" borderId="0" xfId="0" applyNumberFormat="1" applyFont="1" applyBorder="1" applyAlignment="1">
      <alignment horizontal="center" wrapText="1"/>
    </xf>
    <xf numFmtId="42" fontId="0" fillId="0" borderId="0" xfId="0" applyNumberFormat="1" applyFont="1" applyBorder="1" applyAlignment="1">
      <alignment wrapText="1"/>
    </xf>
    <xf numFmtId="42" fontId="53" fillId="37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 wrapText="1"/>
    </xf>
    <xf numFmtId="19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42" fontId="54" fillId="38" borderId="0" xfId="0" applyNumberFormat="1" applyFont="1" applyFill="1" applyBorder="1" applyAlignment="1">
      <alignment wrapText="1"/>
    </xf>
    <xf numFmtId="10" fontId="0" fillId="0" borderId="0" xfId="60" applyNumberFormat="1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0" applyNumberFormat="1" applyBorder="1" applyAlignment="1">
      <alignment/>
    </xf>
    <xf numFmtId="0" fontId="0" fillId="39" borderId="11" xfId="0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11" xfId="0" applyFont="1" applyFill="1" applyBorder="1" applyAlignment="1">
      <alignment horizontal="left"/>
    </xf>
    <xf numFmtId="3" fontId="0" fillId="40" borderId="11" xfId="0" applyNumberFormat="1" applyFill="1" applyBorder="1" applyAlignment="1">
      <alignment/>
    </xf>
    <xf numFmtId="0" fontId="0" fillId="40" borderId="18" xfId="0" applyFont="1" applyFill="1" applyBorder="1" applyAlignment="1">
      <alignment horizontal="left"/>
    </xf>
    <xf numFmtId="1" fontId="0" fillId="40" borderId="11" xfId="0" applyNumberFormat="1" applyFill="1" applyBorder="1" applyAlignment="1">
      <alignment horizontal="center"/>
    </xf>
    <xf numFmtId="179" fontId="0" fillId="40" borderId="11" xfId="44" applyNumberFormat="1" applyFont="1" applyFill="1" applyBorder="1" applyAlignment="1">
      <alignment horizontal="right"/>
    </xf>
    <xf numFmtId="41" fontId="0" fillId="40" borderId="11" xfId="44" applyNumberFormat="1" applyFont="1" applyFill="1" applyBorder="1" applyAlignment="1">
      <alignment horizontal="right"/>
    </xf>
    <xf numFmtId="0" fontId="0" fillId="40" borderId="21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left"/>
    </xf>
    <xf numFmtId="0" fontId="0" fillId="40" borderId="11" xfId="0" applyFont="1" applyFill="1" applyBorder="1" applyAlignment="1">
      <alignment horizontal="left"/>
    </xf>
    <xf numFmtId="0" fontId="0" fillId="40" borderId="30" xfId="0" applyFont="1" applyFill="1" applyBorder="1" applyAlignment="1">
      <alignment horizontal="left"/>
    </xf>
    <xf numFmtId="0" fontId="0" fillId="40" borderId="31" xfId="0" applyFont="1" applyFill="1" applyBorder="1" applyAlignment="1">
      <alignment horizontal="left"/>
    </xf>
    <xf numFmtId="0" fontId="0" fillId="40" borderId="18" xfId="0" applyFont="1" applyFill="1" applyBorder="1" applyAlignment="1">
      <alignment horizontal="left"/>
    </xf>
    <xf numFmtId="10" fontId="7" fillId="0" borderId="30" xfId="60" applyNumberFormat="1" applyFont="1" applyBorder="1" applyAlignment="1">
      <alignment horizontal="center"/>
    </xf>
    <xf numFmtId="10" fontId="7" fillId="0" borderId="31" xfId="60" applyNumberFormat="1" applyFont="1" applyBorder="1" applyAlignment="1">
      <alignment horizontal="center"/>
    </xf>
    <xf numFmtId="10" fontId="7" fillId="0" borderId="18" xfId="6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40" borderId="30" xfId="0" applyFill="1" applyBorder="1" applyAlignment="1">
      <alignment horizontal="left"/>
    </xf>
    <xf numFmtId="0" fontId="0" fillId="40" borderId="31" xfId="0" applyFill="1" applyBorder="1" applyAlignment="1">
      <alignment horizontal="left"/>
    </xf>
    <xf numFmtId="0" fontId="0" fillId="40" borderId="18" xfId="0" applyFill="1" applyBorder="1" applyAlignment="1">
      <alignment horizontal="left"/>
    </xf>
    <xf numFmtId="182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182" fontId="0" fillId="0" borderId="0" xfId="0" applyNumberFormat="1" applyFont="1" applyBorder="1" applyAlignment="1">
      <alignment horizontal="left" wrapText="1"/>
    </xf>
    <xf numFmtId="182" fontId="55" fillId="38" borderId="0" xfId="0" applyNumberFormat="1" applyFont="1" applyFill="1" applyBorder="1" applyAlignment="1">
      <alignment horizontal="left" wrapText="1"/>
    </xf>
    <xf numFmtId="182" fontId="54" fillId="37" borderId="0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40" borderId="21" xfId="0" applyFont="1" applyFill="1" applyBorder="1" applyAlignment="1">
      <alignment horizontal="center" wrapText="1"/>
    </xf>
    <xf numFmtId="0" fontId="13" fillId="40" borderId="22" xfId="0" applyFont="1" applyFill="1" applyBorder="1" applyAlignment="1">
      <alignment horizontal="center" wrapText="1"/>
    </xf>
    <xf numFmtId="0" fontId="13" fillId="40" borderId="23" xfId="0" applyFont="1" applyFill="1" applyBorder="1" applyAlignment="1">
      <alignment horizontal="center" wrapText="1"/>
    </xf>
    <xf numFmtId="0" fontId="13" fillId="40" borderId="24" xfId="0" applyFont="1" applyFill="1" applyBorder="1" applyAlignment="1">
      <alignment horizontal="center" wrapText="1"/>
    </xf>
    <xf numFmtId="0" fontId="13" fillId="40" borderId="25" xfId="0" applyFont="1" applyFill="1" applyBorder="1" applyAlignment="1">
      <alignment horizontal="center" wrapText="1"/>
    </xf>
    <xf numFmtId="0" fontId="13" fillId="40" borderId="26" xfId="0" applyFont="1" applyFill="1" applyBorder="1" applyAlignment="1">
      <alignment horizontal="center" wrapText="1"/>
    </xf>
    <xf numFmtId="0" fontId="0" fillId="34" borderId="30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O102"/>
  <sheetViews>
    <sheetView showGridLines="0" tabSelected="1" zoomScalePageLayoutView="0" workbookViewId="0" topLeftCell="A14">
      <selection activeCell="L20" sqref="L20:M25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3.421875" style="0" customWidth="1"/>
    <col min="4" max="4" width="17.421875" style="0" customWidth="1"/>
    <col min="5" max="5" width="12.00390625" style="0" customWidth="1"/>
    <col min="6" max="6" width="14.421875" style="0" customWidth="1"/>
    <col min="7" max="7" width="15.421875" style="0" customWidth="1"/>
    <col min="8" max="8" width="13.00390625" style="0" customWidth="1"/>
    <col min="9" max="9" width="15.00390625" style="0" customWidth="1"/>
    <col min="10" max="10" width="0.85546875" style="32" customWidth="1"/>
    <col min="11" max="12" width="12.8515625" style="0" bestFit="1" customWidth="1"/>
  </cols>
  <sheetData>
    <row r="1" ht="12.75" hidden="1">
      <c r="B1" s="14" t="s">
        <v>10</v>
      </c>
    </row>
    <row r="2" ht="3" customHeight="1" hidden="1">
      <c r="B2" s="5"/>
    </row>
    <row r="3" ht="12.75" hidden="1">
      <c r="B3" t="s">
        <v>11</v>
      </c>
    </row>
    <row r="4" ht="12.75" hidden="1">
      <c r="B4" t="s">
        <v>12</v>
      </c>
    </row>
    <row r="5" ht="12.75" hidden="1"/>
    <row r="6" ht="12.75" hidden="1">
      <c r="B6" t="s">
        <v>13</v>
      </c>
    </row>
    <row r="7" ht="12.75" hidden="1">
      <c r="B7" t="s">
        <v>14</v>
      </c>
    </row>
    <row r="8" ht="12.75" hidden="1">
      <c r="B8" t="s">
        <v>15</v>
      </c>
    </row>
    <row r="9" ht="12.75" hidden="1"/>
    <row r="10" ht="12.75" hidden="1">
      <c r="B10" t="s">
        <v>16</v>
      </c>
    </row>
    <row r="11" ht="12.75" hidden="1">
      <c r="B11" t="s">
        <v>17</v>
      </c>
    </row>
    <row r="12" ht="12.75" hidden="1">
      <c r="B12" t="s">
        <v>18</v>
      </c>
    </row>
    <row r="13" ht="12.75" hidden="1">
      <c r="B13" t="s">
        <v>19</v>
      </c>
    </row>
    <row r="14" spans="2:9" ht="4.5" customHeight="1">
      <c r="B14" s="17"/>
      <c r="C14" s="17"/>
      <c r="D14" s="17"/>
      <c r="E14" s="17"/>
      <c r="F14" s="17"/>
      <c r="G14" s="17"/>
      <c r="H14" s="17"/>
      <c r="I14" s="17"/>
    </row>
    <row r="15" spans="2:10" ht="18.75" customHeight="1">
      <c r="B15" s="66" t="s">
        <v>76</v>
      </c>
      <c r="G15" s="6"/>
      <c r="H15" s="6"/>
      <c r="I15" s="6"/>
      <c r="J15" s="33"/>
    </row>
    <row r="16" spans="2:9" ht="3.75" customHeight="1">
      <c r="B16" s="17"/>
      <c r="C16" s="17"/>
      <c r="D16" s="17"/>
      <c r="E16" s="17"/>
      <c r="F16" s="17"/>
      <c r="G16" s="17"/>
      <c r="H16" s="17"/>
      <c r="I16" s="17"/>
    </row>
    <row r="17" ht="18" customHeight="1">
      <c r="B17" s="65"/>
    </row>
    <row r="18" ht="2.25" customHeight="1"/>
    <row r="19" ht="2.25" customHeight="1"/>
    <row r="20" spans="2:13" ht="12" customHeight="1">
      <c r="B20" s="25" t="s">
        <v>75</v>
      </c>
      <c r="C20" s="68"/>
      <c r="L20" s="141" t="s">
        <v>84</v>
      </c>
      <c r="M20" s="142"/>
    </row>
    <row r="21" spans="12:13" ht="6.75" customHeight="1" hidden="1">
      <c r="L21" s="143"/>
      <c r="M21" s="144"/>
    </row>
    <row r="22" spans="12:13" ht="15.75" customHeight="1">
      <c r="L22" s="143"/>
      <c r="M22" s="144"/>
    </row>
    <row r="23" spans="2:13" ht="12.75">
      <c r="B23" s="75" t="s">
        <v>70</v>
      </c>
      <c r="C23" s="76"/>
      <c r="D23" s="76"/>
      <c r="E23" s="76"/>
      <c r="F23" s="76"/>
      <c r="G23" s="76"/>
      <c r="H23" s="76"/>
      <c r="I23" s="77"/>
      <c r="L23" s="143"/>
      <c r="M23" s="144"/>
    </row>
    <row r="24" spans="2:13" ht="12.75">
      <c r="B24" s="78" t="str">
        <f>CONCATENATE("ICR Calendar Year ",C20)</f>
        <v>ICR Calendar Year </v>
      </c>
      <c r="C24" s="79"/>
      <c r="D24" s="79"/>
      <c r="E24" s="79"/>
      <c r="F24" s="79"/>
      <c r="G24" s="79"/>
      <c r="H24" s="79"/>
      <c r="I24" s="80"/>
      <c r="L24" s="143"/>
      <c r="M24" s="144"/>
    </row>
    <row r="25" spans="2:13" ht="12.75">
      <c r="B25" s="81" t="s">
        <v>77</v>
      </c>
      <c r="C25" s="82"/>
      <c r="D25" s="82"/>
      <c r="E25" s="82"/>
      <c r="F25" s="82"/>
      <c r="G25" s="82"/>
      <c r="H25" s="82"/>
      <c r="I25" s="83"/>
      <c r="L25" s="145"/>
      <c r="M25" s="146"/>
    </row>
    <row r="26" spans="2:8" ht="6.75" customHeight="1" thickBot="1">
      <c r="B26" s="67"/>
      <c r="C26" s="45"/>
      <c r="D26" s="45"/>
      <c r="E26" s="45"/>
      <c r="F26" s="45"/>
      <c r="G26" s="45"/>
      <c r="H26" s="45"/>
    </row>
    <row r="27" spans="2:9" ht="13.5" thickBot="1">
      <c r="B27" s="84" t="s">
        <v>71</v>
      </c>
      <c r="C27" s="85"/>
      <c r="D27" s="85"/>
      <c r="E27" s="86"/>
      <c r="F27" s="84" t="s">
        <v>73</v>
      </c>
      <c r="G27" s="85"/>
      <c r="H27" s="85"/>
      <c r="I27" s="86"/>
    </row>
    <row r="28" spans="2:9" ht="38.25" customHeight="1">
      <c r="B28" s="87" t="s">
        <v>35</v>
      </c>
      <c r="C28" s="88"/>
      <c r="D28" s="89"/>
      <c r="E28" s="49" t="s">
        <v>54</v>
      </c>
      <c r="F28" s="93" t="s">
        <v>74</v>
      </c>
      <c r="G28" s="93" t="s">
        <v>27</v>
      </c>
      <c r="H28" s="95" t="s">
        <v>28</v>
      </c>
      <c r="I28" s="93" t="s">
        <v>2</v>
      </c>
    </row>
    <row r="29" spans="2:9" ht="12.75">
      <c r="B29" s="90"/>
      <c r="C29" s="91"/>
      <c r="D29" s="92"/>
      <c r="E29" s="46"/>
      <c r="F29" s="94" t="s">
        <v>0</v>
      </c>
      <c r="G29" s="94" t="s">
        <v>1</v>
      </c>
      <c r="H29" s="96"/>
      <c r="I29" s="94"/>
    </row>
    <row r="30" spans="2:9" ht="12.75">
      <c r="B30" s="97"/>
      <c r="C30" s="97"/>
      <c r="D30" s="97"/>
      <c r="E30" s="69"/>
      <c r="F30" s="70"/>
      <c r="G30" s="70"/>
      <c r="H30" s="70"/>
      <c r="I30" s="9" t="str">
        <f aca="true" t="shared" si="0" ref="I30:I44">IF(SUM(F30:H30)&gt;0,SUM(F30:H30)," ")</f>
        <v> </v>
      </c>
    </row>
    <row r="31" spans="2:9" ht="12.75">
      <c r="B31" s="97"/>
      <c r="C31" s="97"/>
      <c r="D31" s="97"/>
      <c r="E31" s="69"/>
      <c r="F31" s="70"/>
      <c r="G31" s="70"/>
      <c r="H31" s="70"/>
      <c r="I31" s="9" t="str">
        <f t="shared" si="0"/>
        <v> </v>
      </c>
    </row>
    <row r="32" spans="2:9" ht="12.75">
      <c r="B32" s="98"/>
      <c r="C32" s="97"/>
      <c r="D32" s="97"/>
      <c r="E32" s="69"/>
      <c r="F32" s="70"/>
      <c r="G32" s="70"/>
      <c r="H32" s="70"/>
      <c r="I32" s="9" t="str">
        <f t="shared" si="0"/>
        <v> </v>
      </c>
    </row>
    <row r="33" spans="2:9" ht="12.75">
      <c r="B33" s="97"/>
      <c r="C33" s="97"/>
      <c r="D33" s="97"/>
      <c r="E33" s="69"/>
      <c r="F33" s="70"/>
      <c r="G33" s="70"/>
      <c r="H33" s="70"/>
      <c r="I33" s="9" t="str">
        <f t="shared" si="0"/>
        <v> </v>
      </c>
    </row>
    <row r="34" spans="2:9" ht="12.75">
      <c r="B34" s="97"/>
      <c r="C34" s="97"/>
      <c r="D34" s="97"/>
      <c r="E34" s="69"/>
      <c r="F34" s="70"/>
      <c r="G34" s="70"/>
      <c r="H34" s="70"/>
      <c r="I34" s="9" t="str">
        <f t="shared" si="0"/>
        <v> </v>
      </c>
    </row>
    <row r="35" spans="2:9" ht="12.75">
      <c r="B35" s="97"/>
      <c r="C35" s="97"/>
      <c r="D35" s="97"/>
      <c r="E35" s="69"/>
      <c r="F35" s="70"/>
      <c r="G35" s="70"/>
      <c r="H35" s="70"/>
      <c r="I35" s="9" t="str">
        <f t="shared" si="0"/>
        <v> </v>
      </c>
    </row>
    <row r="36" spans="2:9" ht="12.75">
      <c r="B36" s="97"/>
      <c r="C36" s="97"/>
      <c r="D36" s="97"/>
      <c r="E36" s="69"/>
      <c r="F36" s="70"/>
      <c r="G36" s="70"/>
      <c r="H36" s="70"/>
      <c r="I36" s="9" t="str">
        <f t="shared" si="0"/>
        <v> </v>
      </c>
    </row>
    <row r="37" spans="2:9" ht="12.75">
      <c r="B37" s="97"/>
      <c r="C37" s="97"/>
      <c r="D37" s="97"/>
      <c r="E37" s="69"/>
      <c r="F37" s="70"/>
      <c r="G37" s="70"/>
      <c r="H37" s="70"/>
      <c r="I37" s="9" t="str">
        <f t="shared" si="0"/>
        <v> </v>
      </c>
    </row>
    <row r="38" spans="2:9" ht="12.75">
      <c r="B38" s="97"/>
      <c r="C38" s="97"/>
      <c r="D38" s="97"/>
      <c r="E38" s="69"/>
      <c r="F38" s="70"/>
      <c r="G38" s="70"/>
      <c r="H38" s="70"/>
      <c r="I38" s="9" t="str">
        <f t="shared" si="0"/>
        <v> </v>
      </c>
    </row>
    <row r="39" spans="2:9" ht="12.75">
      <c r="B39" s="99"/>
      <c r="C39" s="100"/>
      <c r="D39" s="101"/>
      <c r="E39" s="69"/>
      <c r="F39" s="70"/>
      <c r="G39" s="70"/>
      <c r="H39" s="70"/>
      <c r="I39" s="9" t="str">
        <f t="shared" si="0"/>
        <v> </v>
      </c>
    </row>
    <row r="40" spans="2:9" ht="12.75">
      <c r="B40" s="99"/>
      <c r="C40" s="100"/>
      <c r="D40" s="101"/>
      <c r="E40" s="69"/>
      <c r="F40" s="70"/>
      <c r="G40" s="70"/>
      <c r="H40" s="70"/>
      <c r="I40" s="9" t="str">
        <f t="shared" si="0"/>
        <v> </v>
      </c>
    </row>
    <row r="41" spans="2:9" ht="12.75">
      <c r="B41" s="99"/>
      <c r="C41" s="100"/>
      <c r="D41" s="101"/>
      <c r="E41" s="69"/>
      <c r="F41" s="70"/>
      <c r="G41" s="70"/>
      <c r="H41" s="70"/>
      <c r="I41" s="9" t="str">
        <f t="shared" si="0"/>
        <v> </v>
      </c>
    </row>
    <row r="42" spans="2:11" ht="12.75">
      <c r="B42" s="99"/>
      <c r="C42" s="100"/>
      <c r="D42" s="101"/>
      <c r="E42" s="71"/>
      <c r="F42" s="70"/>
      <c r="G42" s="70"/>
      <c r="H42" s="70"/>
      <c r="I42" s="9" t="str">
        <f t="shared" si="0"/>
        <v> </v>
      </c>
      <c r="K42" s="52"/>
    </row>
    <row r="43" spans="2:9" ht="12.75">
      <c r="B43" s="99"/>
      <c r="C43" s="100"/>
      <c r="D43" s="101"/>
      <c r="E43" s="71"/>
      <c r="F43" s="70"/>
      <c r="G43" s="70"/>
      <c r="H43" s="70"/>
      <c r="I43" s="9" t="str">
        <f t="shared" si="0"/>
        <v> </v>
      </c>
    </row>
    <row r="44" spans="4:11" ht="13.5" thickBot="1">
      <c r="D44" s="1" t="s">
        <v>2</v>
      </c>
      <c r="E44" s="1"/>
      <c r="F44" s="11" t="str">
        <f>IF(SUM(F30:F43)=0," ",SUM(F30:F43))</f>
        <v> </v>
      </c>
      <c r="G44" s="11" t="str">
        <f>IF(SUM(G30:G43)=0," ",SUM(G30:G43))</f>
        <v> </v>
      </c>
      <c r="H44" s="11" t="str">
        <f>IF(SUM(H30:H43)&gt;0,SUM(H30:H43)," ")</f>
        <v> </v>
      </c>
      <c r="I44" s="12" t="str">
        <f t="shared" si="0"/>
        <v> </v>
      </c>
      <c r="J44" s="34"/>
      <c r="K44" s="22"/>
    </row>
    <row r="45" spans="4:9" ht="13.5" thickTop="1">
      <c r="D45" s="1" t="s">
        <v>3</v>
      </c>
      <c r="E45" s="1"/>
      <c r="F45" s="10" t="str">
        <f>IF(F44=" "," ",ROUND(F44/$I$44,4))</f>
        <v> </v>
      </c>
      <c r="G45" s="10" t="str">
        <f>IF(G44=" "," ",ROUND(G44/$I$44,4))</f>
        <v> </v>
      </c>
      <c r="H45" s="10" t="str">
        <f>IF(H44=" "," ",ROUND(H44/$I$44,4))</f>
        <v> </v>
      </c>
      <c r="I45" s="10" t="str">
        <f>IF(I44=" "," ",I44/$I$44)</f>
        <v> </v>
      </c>
    </row>
    <row r="46" spans="4:9" ht="12.75">
      <c r="D46" s="1"/>
      <c r="E46" s="1"/>
      <c r="F46" s="61" t="s">
        <v>57</v>
      </c>
      <c r="G46" s="61" t="s">
        <v>58</v>
      </c>
      <c r="H46" s="61" t="s">
        <v>59</v>
      </c>
      <c r="I46" s="4"/>
    </row>
    <row r="47" spans="3:12" ht="12.75">
      <c r="C47" s="1"/>
      <c r="D47" s="4"/>
      <c r="E47" s="4"/>
      <c r="F47" s="4"/>
      <c r="G47" s="4"/>
      <c r="H47" s="4"/>
      <c r="L47" s="25"/>
    </row>
    <row r="48" spans="3:13" ht="12.75">
      <c r="C48" s="1"/>
      <c r="D48" s="4"/>
      <c r="E48" s="4"/>
      <c r="F48" s="4"/>
      <c r="G48" s="102" t="s">
        <v>78</v>
      </c>
      <c r="H48" s="103"/>
      <c r="I48" s="104"/>
      <c r="M48" s="25"/>
    </row>
    <row r="49" spans="2:10" ht="13.5" customHeight="1">
      <c r="B49" s="105" t="s">
        <v>4</v>
      </c>
      <c r="C49" s="106"/>
      <c r="D49" s="106"/>
      <c r="E49" s="107"/>
      <c r="F49" s="55" t="s">
        <v>49</v>
      </c>
      <c r="G49" s="111" t="s">
        <v>45</v>
      </c>
      <c r="H49" s="112" t="s">
        <v>46</v>
      </c>
      <c r="I49" s="112" t="s">
        <v>47</v>
      </c>
      <c r="J49" s="35"/>
    </row>
    <row r="50" spans="2:9" ht="12" customHeight="1">
      <c r="B50" s="108"/>
      <c r="C50" s="109"/>
      <c r="D50" s="109"/>
      <c r="E50" s="110"/>
      <c r="F50" s="56" t="s">
        <v>50</v>
      </c>
      <c r="G50" s="93"/>
      <c r="H50" s="113"/>
      <c r="I50" s="113"/>
    </row>
    <row r="51" spans="2:10" ht="20.25" customHeight="1">
      <c r="B51" s="7" t="s">
        <v>5</v>
      </c>
      <c r="C51" s="115" t="s">
        <v>6</v>
      </c>
      <c r="D51" s="116"/>
      <c r="E51" s="117"/>
      <c r="F51" s="54" t="s">
        <v>51</v>
      </c>
      <c r="G51" s="94"/>
      <c r="H51" s="114"/>
      <c r="I51" s="114"/>
      <c r="J51" s="36"/>
    </row>
    <row r="52" spans="2:10" ht="12.75">
      <c r="B52" s="72"/>
      <c r="C52" s="118"/>
      <c r="D52" s="119"/>
      <c r="E52" s="120"/>
      <c r="F52" s="73"/>
      <c r="G52" s="15" t="str">
        <f aca="true" t="shared" si="1" ref="G52:G59">G$45</f>
        <v> </v>
      </c>
      <c r="H52" s="16">
        <f aca="true" t="shared" si="2" ref="H52:H58">IF(F52=0,"",F52*G52)</f>
      </c>
      <c r="I52" s="26">
        <f aca="true" t="shared" si="3" ref="I52:I58">IF(F52=0,"",F52-H52)</f>
      </c>
      <c r="J52" s="37"/>
    </row>
    <row r="53" spans="2:10" ht="12.75">
      <c r="B53" s="72"/>
      <c r="C53" s="118"/>
      <c r="D53" s="119"/>
      <c r="E53" s="120"/>
      <c r="F53" s="74"/>
      <c r="G53" s="15" t="str">
        <f t="shared" si="1"/>
        <v> </v>
      </c>
      <c r="H53" s="21">
        <f t="shared" si="2"/>
      </c>
      <c r="I53" s="27">
        <f t="shared" si="3"/>
      </c>
      <c r="J53" s="37"/>
    </row>
    <row r="54" spans="2:10" ht="12.75">
      <c r="B54" s="72"/>
      <c r="C54" s="118"/>
      <c r="D54" s="119"/>
      <c r="E54" s="120"/>
      <c r="F54" s="74"/>
      <c r="G54" s="15" t="str">
        <f t="shared" si="1"/>
        <v> </v>
      </c>
      <c r="H54" s="21">
        <f>IF(F54=0,"",F54*G54)</f>
      </c>
      <c r="I54" s="27">
        <f>IF(F54=0,"",F54-H54)</f>
      </c>
      <c r="J54" s="37"/>
    </row>
    <row r="55" spans="2:10" ht="12.75">
      <c r="B55" s="72"/>
      <c r="C55" s="118"/>
      <c r="D55" s="119"/>
      <c r="E55" s="120"/>
      <c r="F55" s="74"/>
      <c r="G55" s="15" t="str">
        <f t="shared" si="1"/>
        <v> </v>
      </c>
      <c r="H55" s="21">
        <f t="shared" si="2"/>
      </c>
      <c r="I55" s="27">
        <f t="shared" si="3"/>
      </c>
      <c r="J55" s="37"/>
    </row>
    <row r="56" spans="2:10" ht="12.75">
      <c r="B56" s="72"/>
      <c r="C56" s="118"/>
      <c r="D56" s="119"/>
      <c r="E56" s="120"/>
      <c r="F56" s="74"/>
      <c r="G56" s="15" t="str">
        <f t="shared" si="1"/>
        <v> </v>
      </c>
      <c r="H56" s="21">
        <f t="shared" si="2"/>
      </c>
      <c r="I56" s="27">
        <f t="shared" si="3"/>
      </c>
      <c r="J56" s="37"/>
    </row>
    <row r="57" spans="2:10" ht="12.75">
      <c r="B57" s="72"/>
      <c r="C57" s="118"/>
      <c r="D57" s="119"/>
      <c r="E57" s="120"/>
      <c r="F57" s="74"/>
      <c r="G57" s="15" t="str">
        <f t="shared" si="1"/>
        <v> </v>
      </c>
      <c r="H57" s="21">
        <f t="shared" si="2"/>
      </c>
      <c r="I57" s="27">
        <f t="shared" si="3"/>
      </c>
      <c r="J57" s="37"/>
    </row>
    <row r="58" spans="2:10" ht="12.75">
      <c r="B58" s="72"/>
      <c r="C58" s="118"/>
      <c r="D58" s="119"/>
      <c r="E58" s="120"/>
      <c r="F58" s="74"/>
      <c r="G58" s="15" t="str">
        <f t="shared" si="1"/>
        <v> </v>
      </c>
      <c r="H58" s="21">
        <f t="shared" si="2"/>
      </c>
      <c r="I58" s="27">
        <f t="shared" si="3"/>
      </c>
      <c r="J58" s="37"/>
    </row>
    <row r="59" spans="4:12" ht="13.5" thickBot="1">
      <c r="D59" s="1" t="s">
        <v>9</v>
      </c>
      <c r="E59" s="1"/>
      <c r="F59" s="18">
        <f>IF(SUM(F52:F58)=0,"",SUM(F52:F58))</f>
      </c>
      <c r="G59" s="30" t="str">
        <f t="shared" si="1"/>
        <v> </v>
      </c>
      <c r="H59" s="29">
        <f>IF(SUM(H52:H58)=0,"",SUM(H52:H58))</f>
      </c>
      <c r="I59" s="28">
        <f>IF(SUM(I52:I58)=0,"",SUM(I52:I58))</f>
      </c>
      <c r="J59" s="59"/>
      <c r="L59" s="57"/>
    </row>
    <row r="60" spans="2:12" ht="13.5" thickTop="1">
      <c r="B60" s="14"/>
      <c r="C60" s="3"/>
      <c r="D60" s="2"/>
      <c r="E60" s="2"/>
      <c r="F60" s="62" t="s">
        <v>60</v>
      </c>
      <c r="G60" s="62" t="s">
        <v>62</v>
      </c>
      <c r="H60" s="62" t="s">
        <v>61</v>
      </c>
      <c r="I60" s="3"/>
      <c r="J60" s="37"/>
      <c r="L60" s="58"/>
    </row>
    <row r="61" spans="2:10" ht="7.5" customHeight="1">
      <c r="B61" s="14"/>
      <c r="C61" s="3"/>
      <c r="D61" s="2"/>
      <c r="E61" s="2"/>
      <c r="F61" s="3"/>
      <c r="G61" s="3"/>
      <c r="H61" s="3"/>
      <c r="I61" s="3"/>
      <c r="J61" s="37"/>
    </row>
    <row r="62" spans="2:10" ht="15.75">
      <c r="B62" s="38" t="s">
        <v>20</v>
      </c>
      <c r="C62" s="39"/>
      <c r="D62" s="39"/>
      <c r="E62" s="39"/>
      <c r="F62" s="40"/>
      <c r="G62" s="41"/>
      <c r="H62" s="39"/>
      <c r="I62" s="39"/>
      <c r="J62" s="39"/>
    </row>
    <row r="63" spans="2:10" s="31" customFormat="1" ht="17.25" customHeight="1">
      <c r="B63" s="121" t="s">
        <v>63</v>
      </c>
      <c r="C63" s="121"/>
      <c r="D63" s="121"/>
      <c r="E63" s="121"/>
      <c r="F63" s="121"/>
      <c r="G63" s="121"/>
      <c r="H63" s="121"/>
      <c r="I63" s="43">
        <f>F59</f>
      </c>
      <c r="J63" s="35"/>
    </row>
    <row r="64" spans="2:11" ht="15.75" customHeight="1">
      <c r="B64" s="121" t="s">
        <v>64</v>
      </c>
      <c r="C64" s="121"/>
      <c r="D64" s="121"/>
      <c r="E64" s="121"/>
      <c r="F64" s="121"/>
      <c r="G64" s="121"/>
      <c r="H64" s="121"/>
      <c r="I64" s="43" t="e">
        <f>F59*(100%-H45)</f>
        <v>#VALUE!</v>
      </c>
      <c r="K64" s="58"/>
    </row>
    <row r="65" spans="2:11" s="31" customFormat="1" ht="17.25" customHeight="1">
      <c r="B65" s="121" t="s">
        <v>65</v>
      </c>
      <c r="C65" s="121"/>
      <c r="D65" s="121"/>
      <c r="E65" s="121"/>
      <c r="F65" s="121"/>
      <c r="G65" s="121"/>
      <c r="H65" s="121"/>
      <c r="I65" s="43" t="e">
        <f>F45*F59</f>
        <v>#VALUE!</v>
      </c>
      <c r="J65" s="35"/>
      <c r="K65" s="63"/>
    </row>
    <row r="66" spans="2:10" s="31" customFormat="1" ht="3.75" customHeight="1">
      <c r="B66" s="42"/>
      <c r="C66" s="42"/>
      <c r="D66" s="42"/>
      <c r="E66" s="42"/>
      <c r="F66" s="42"/>
      <c r="G66" s="42"/>
      <c r="H66" s="42"/>
      <c r="I66" s="43"/>
      <c r="J66" s="35"/>
    </row>
    <row r="67" spans="2:11" s="31" customFormat="1" ht="16.5" customHeight="1">
      <c r="B67" s="121" t="s">
        <v>66</v>
      </c>
      <c r="C67" s="121"/>
      <c r="D67" s="121"/>
      <c r="E67" s="121"/>
      <c r="F67" s="121"/>
      <c r="G67" s="121"/>
      <c r="H67" s="121"/>
      <c r="I67" s="43" t="e">
        <f>I63-I65</f>
        <v>#VALUE!</v>
      </c>
      <c r="J67" s="35"/>
      <c r="K67" s="50"/>
    </row>
    <row r="68" spans="2:10" s="31" customFormat="1" ht="16.5" customHeight="1">
      <c r="B68" s="122" t="s">
        <v>69</v>
      </c>
      <c r="C68" s="122"/>
      <c r="D68" s="122"/>
      <c r="E68" s="122"/>
      <c r="F68" s="122"/>
      <c r="G68" s="122"/>
      <c r="H68" s="42"/>
      <c r="I68" s="43"/>
      <c r="J68" s="35"/>
    </row>
    <row r="69" spans="2:11" s="31" customFormat="1" ht="16.5" customHeight="1">
      <c r="B69" s="123" t="s">
        <v>67</v>
      </c>
      <c r="C69" s="123"/>
      <c r="D69" s="123"/>
      <c r="E69" s="123"/>
      <c r="F69" s="123"/>
      <c r="G69" s="123"/>
      <c r="H69" s="123"/>
      <c r="I69" s="43" t="e">
        <f>H45*F59</f>
        <v>#VALUE!</v>
      </c>
      <c r="J69" s="35"/>
      <c r="K69" s="63"/>
    </row>
    <row r="70" spans="2:11" s="31" customFormat="1" ht="16.5" customHeight="1">
      <c r="B70" s="124" t="s">
        <v>68</v>
      </c>
      <c r="C70" s="124"/>
      <c r="D70" s="124"/>
      <c r="E70" s="124"/>
      <c r="F70" s="124"/>
      <c r="G70" s="124"/>
      <c r="H70" s="124"/>
      <c r="I70" s="60" t="e">
        <f>F59*G45</f>
        <v>#VALUE!</v>
      </c>
      <c r="J70" s="35"/>
      <c r="K70" s="63"/>
    </row>
    <row r="71" spans="2:10" s="31" customFormat="1" ht="3.75" customHeight="1">
      <c r="B71" s="42"/>
      <c r="C71" s="42"/>
      <c r="D71" s="42"/>
      <c r="E71" s="42"/>
      <c r="F71" s="42"/>
      <c r="G71" s="42"/>
      <c r="H71" s="42"/>
      <c r="I71" s="43"/>
      <c r="J71" s="35"/>
    </row>
    <row r="72" spans="2:11" ht="15" customHeight="1">
      <c r="B72" s="125" t="s">
        <v>81</v>
      </c>
      <c r="C72" s="125"/>
      <c r="D72" s="125"/>
      <c r="E72" s="125"/>
      <c r="F72" s="125"/>
      <c r="G72" s="125"/>
      <c r="H72" s="125"/>
      <c r="I72" s="44" t="e">
        <f>I69+I65</f>
        <v>#VALUE!</v>
      </c>
      <c r="K72" s="23"/>
    </row>
    <row r="73" spans="2:9" ht="10.5" customHeight="1">
      <c r="B73" s="121"/>
      <c r="C73" s="121"/>
      <c r="D73" s="121"/>
      <c r="E73" s="121"/>
      <c r="F73" s="121"/>
      <c r="G73" s="121"/>
      <c r="H73" s="121"/>
      <c r="I73" s="51"/>
    </row>
    <row r="74" spans="2:10" ht="15.75" customHeight="1">
      <c r="B74" s="126" t="s">
        <v>72</v>
      </c>
      <c r="C74" s="127"/>
      <c r="D74" s="127"/>
      <c r="E74" s="127"/>
      <c r="F74" s="127"/>
      <c r="G74" s="127"/>
      <c r="H74" s="127"/>
      <c r="I74" s="127"/>
      <c r="J74" s="128"/>
    </row>
    <row r="75" spans="2:10" s="53" customFormat="1" ht="17.25" customHeight="1">
      <c r="B75" s="129" t="s">
        <v>79</v>
      </c>
      <c r="C75" s="130"/>
      <c r="D75" s="130"/>
      <c r="E75" s="130"/>
      <c r="F75" s="130"/>
      <c r="G75" s="130"/>
      <c r="H75" s="130"/>
      <c r="I75" s="130"/>
      <c r="J75" s="131"/>
    </row>
    <row r="76" spans="2:10" s="53" customFormat="1" ht="43.5" customHeight="1">
      <c r="B76" s="132" t="s">
        <v>80</v>
      </c>
      <c r="C76" s="133"/>
      <c r="D76" s="133"/>
      <c r="E76" s="133"/>
      <c r="F76" s="133"/>
      <c r="G76" s="133"/>
      <c r="H76" s="133"/>
      <c r="I76" s="133"/>
      <c r="J76" s="134"/>
    </row>
    <row r="77" spans="2:249" s="53" customFormat="1" ht="54.75" customHeight="1">
      <c r="B77" s="132" t="s">
        <v>44</v>
      </c>
      <c r="C77" s="133"/>
      <c r="D77" s="133"/>
      <c r="E77" s="133"/>
      <c r="F77" s="133"/>
      <c r="G77" s="133"/>
      <c r="H77" s="133"/>
      <c r="I77" s="133"/>
      <c r="J77" s="134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/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/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/>
      <c r="IK77" s="135"/>
      <c r="IL77" s="135"/>
      <c r="IM77" s="135"/>
      <c r="IN77" s="135"/>
      <c r="IO77" s="135"/>
    </row>
    <row r="78" spans="2:249" s="53" customFormat="1" ht="18.75" customHeight="1">
      <c r="B78" s="132" t="s">
        <v>48</v>
      </c>
      <c r="C78" s="133"/>
      <c r="D78" s="133"/>
      <c r="E78" s="133"/>
      <c r="F78" s="133"/>
      <c r="G78" s="133"/>
      <c r="H78" s="133"/>
      <c r="I78" s="133"/>
      <c r="J78" s="134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5"/>
      <c r="GN78" s="135"/>
      <c r="GO78" s="135"/>
      <c r="GP78" s="135"/>
      <c r="GQ78" s="135"/>
      <c r="GR78" s="135"/>
      <c r="GS78" s="135"/>
      <c r="GT78" s="135"/>
      <c r="GU78" s="135"/>
      <c r="GV78" s="135"/>
      <c r="GW78" s="135"/>
      <c r="GX78" s="135"/>
      <c r="GY78" s="135"/>
      <c r="GZ78" s="135"/>
      <c r="HA78" s="135"/>
      <c r="HB78" s="135"/>
      <c r="HC78" s="135"/>
      <c r="HD78" s="135"/>
      <c r="HE78" s="135"/>
      <c r="HF78" s="135"/>
      <c r="HG78" s="135"/>
      <c r="HH78" s="135"/>
      <c r="HI78" s="135"/>
      <c r="HJ78" s="135"/>
      <c r="HK78" s="135"/>
      <c r="HL78" s="135"/>
      <c r="HM78" s="135"/>
      <c r="HN78" s="135"/>
      <c r="HO78" s="135"/>
      <c r="HP78" s="135"/>
      <c r="HQ78" s="135"/>
      <c r="HR78" s="135"/>
      <c r="HS78" s="135"/>
      <c r="HT78" s="135"/>
      <c r="HU78" s="135"/>
      <c r="HV78" s="135"/>
      <c r="HW78" s="135"/>
      <c r="HX78" s="135"/>
      <c r="HY78" s="135"/>
      <c r="HZ78" s="135"/>
      <c r="IA78" s="135"/>
      <c r="IB78" s="135"/>
      <c r="IC78" s="135"/>
      <c r="ID78" s="135"/>
      <c r="IE78" s="135"/>
      <c r="IF78" s="135"/>
      <c r="IG78" s="135"/>
      <c r="IH78" s="135"/>
      <c r="II78" s="135"/>
      <c r="IJ78" s="135"/>
      <c r="IK78" s="135"/>
      <c r="IL78" s="135"/>
      <c r="IM78" s="135"/>
      <c r="IN78" s="135"/>
      <c r="IO78" s="135"/>
    </row>
    <row r="79" spans="2:249" s="53" customFormat="1" ht="21" customHeight="1">
      <c r="B79" s="132" t="s">
        <v>52</v>
      </c>
      <c r="C79" s="133"/>
      <c r="D79" s="133"/>
      <c r="E79" s="133"/>
      <c r="F79" s="133"/>
      <c r="G79" s="133"/>
      <c r="H79" s="133"/>
      <c r="I79" s="133"/>
      <c r="J79" s="134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5"/>
      <c r="GK79" s="135"/>
      <c r="GL79" s="135"/>
      <c r="GM79" s="135"/>
      <c r="GN79" s="135"/>
      <c r="GO79" s="135"/>
      <c r="GP79" s="135"/>
      <c r="GQ79" s="135"/>
      <c r="GR79" s="135"/>
      <c r="GS79" s="135"/>
      <c r="GT79" s="135"/>
      <c r="GU79" s="135"/>
      <c r="GV79" s="135"/>
      <c r="GW79" s="135"/>
      <c r="GX79" s="135"/>
      <c r="GY79" s="135"/>
      <c r="GZ79" s="135"/>
      <c r="HA79" s="135"/>
      <c r="HB79" s="135"/>
      <c r="HC79" s="135"/>
      <c r="HD79" s="135"/>
      <c r="HE79" s="135"/>
      <c r="HF79" s="135"/>
      <c r="HG79" s="135"/>
      <c r="HH79" s="135"/>
      <c r="HI79" s="135"/>
      <c r="HJ79" s="135"/>
      <c r="HK79" s="135"/>
      <c r="HL79" s="135"/>
      <c r="HM79" s="135"/>
      <c r="HN79" s="135"/>
      <c r="HO79" s="135"/>
      <c r="HP79" s="135"/>
      <c r="HQ79" s="135"/>
      <c r="HR79" s="135"/>
      <c r="HS79" s="135"/>
      <c r="HT79" s="135"/>
      <c r="HU79" s="135"/>
      <c r="HV79" s="135"/>
      <c r="HW79" s="135"/>
      <c r="HX79" s="135"/>
      <c r="HY79" s="135"/>
      <c r="HZ79" s="135"/>
      <c r="IA79" s="135"/>
      <c r="IB79" s="135"/>
      <c r="IC79" s="135"/>
      <c r="ID79" s="135"/>
      <c r="IE79" s="135"/>
      <c r="IF79" s="135"/>
      <c r="IG79" s="135"/>
      <c r="IH79" s="135"/>
      <c r="II79" s="135"/>
      <c r="IJ79" s="135"/>
      <c r="IK79" s="135"/>
      <c r="IL79" s="135"/>
      <c r="IM79" s="135"/>
      <c r="IN79" s="135"/>
      <c r="IO79" s="135"/>
    </row>
    <row r="80" spans="2:249" s="53" customFormat="1" ht="21.75" customHeight="1">
      <c r="B80" s="136" t="s">
        <v>53</v>
      </c>
      <c r="C80" s="137"/>
      <c r="D80" s="137"/>
      <c r="E80" s="137"/>
      <c r="F80" s="137"/>
      <c r="G80" s="137"/>
      <c r="H80" s="137"/>
      <c r="I80" s="137"/>
      <c r="J80" s="138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  <c r="HA80" s="135"/>
      <c r="HB80" s="135"/>
      <c r="HC80" s="135"/>
      <c r="HD80" s="135"/>
      <c r="HE80" s="135"/>
      <c r="HF80" s="135"/>
      <c r="HG80" s="135"/>
      <c r="HH80" s="135"/>
      <c r="HI80" s="135"/>
      <c r="HJ80" s="135"/>
      <c r="HK80" s="135"/>
      <c r="HL80" s="135"/>
      <c r="HM80" s="135"/>
      <c r="HN80" s="135"/>
      <c r="HO80" s="135"/>
      <c r="HP80" s="135"/>
      <c r="HQ80" s="135"/>
      <c r="HR80" s="135"/>
      <c r="HS80" s="135"/>
      <c r="HT80" s="135"/>
      <c r="HU80" s="135"/>
      <c r="HV80" s="135"/>
      <c r="HW80" s="135"/>
      <c r="HX80" s="135"/>
      <c r="HY80" s="135"/>
      <c r="HZ80" s="135"/>
      <c r="IA80" s="135"/>
      <c r="IB80" s="135"/>
      <c r="IC80" s="135"/>
      <c r="ID80" s="135"/>
      <c r="IE80" s="135"/>
      <c r="IF80" s="135"/>
      <c r="IG80" s="135"/>
      <c r="IH80" s="135"/>
      <c r="II80" s="135"/>
      <c r="IJ80" s="135"/>
      <c r="IK80" s="135"/>
      <c r="IL80" s="135"/>
      <c r="IM80" s="135"/>
      <c r="IN80" s="135"/>
      <c r="IO80" s="135"/>
    </row>
    <row r="81" spans="2:249" ht="29.25" customHeight="1"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</row>
    <row r="82" spans="2:249" ht="21" customHeight="1"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</row>
    <row r="83" spans="2:249" ht="22.5" customHeight="1"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</row>
    <row r="84" spans="2:249" ht="32.25" customHeight="1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</row>
    <row r="85" spans="2:249" ht="22.5" customHeight="1"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</row>
    <row r="86" spans="2:249" ht="21.75" customHeight="1"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0"/>
      <c r="IG86" s="140"/>
      <c r="IH86" s="140"/>
      <c r="II86" s="140"/>
      <c r="IJ86" s="140"/>
      <c r="IK86" s="140"/>
      <c r="IL86" s="140"/>
      <c r="IM86" s="140"/>
      <c r="IN86" s="140"/>
      <c r="IO86" s="140"/>
    </row>
    <row r="87" spans="2:249" ht="12.75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H87" s="140"/>
      <c r="GI87" s="140"/>
      <c r="GJ87" s="140"/>
      <c r="GK87" s="140"/>
      <c r="GL87" s="140"/>
      <c r="GM87" s="140"/>
      <c r="GN87" s="140"/>
      <c r="GO87" s="140"/>
      <c r="GP87" s="140"/>
      <c r="GQ87" s="140"/>
      <c r="GR87" s="140"/>
      <c r="GS87" s="140"/>
      <c r="GT87" s="140"/>
      <c r="GU87" s="140"/>
      <c r="GV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  <c r="IA87" s="140"/>
      <c r="IB87" s="140"/>
      <c r="IC87" s="140"/>
      <c r="ID87" s="140"/>
      <c r="IE87" s="140"/>
      <c r="IF87" s="140"/>
      <c r="IG87" s="140"/>
      <c r="IH87" s="140"/>
      <c r="II87" s="140"/>
      <c r="IJ87" s="140"/>
      <c r="IK87" s="140"/>
      <c r="IL87" s="140"/>
      <c r="IM87" s="140"/>
      <c r="IN87" s="140"/>
      <c r="IO87" s="140"/>
    </row>
    <row r="88" spans="2:249" ht="12.75"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  <c r="FT88" s="140"/>
      <c r="FU88" s="140"/>
      <c r="FV88" s="140"/>
      <c r="FW88" s="140"/>
      <c r="FX88" s="140"/>
      <c r="FY88" s="140"/>
      <c r="FZ88" s="140"/>
      <c r="GA88" s="140"/>
      <c r="GB88" s="140"/>
      <c r="GC88" s="140"/>
      <c r="GD88" s="140"/>
      <c r="GE88" s="140"/>
      <c r="GF88" s="140"/>
      <c r="GG88" s="140"/>
      <c r="GH88" s="140"/>
      <c r="GI88" s="140"/>
      <c r="GJ88" s="140"/>
      <c r="GK88" s="140"/>
      <c r="GL88" s="140"/>
      <c r="GM88" s="140"/>
      <c r="GN88" s="140"/>
      <c r="GO88" s="140"/>
      <c r="GP88" s="140"/>
      <c r="GQ88" s="140"/>
      <c r="GR88" s="140"/>
      <c r="GS88" s="140"/>
      <c r="GT88" s="140"/>
      <c r="GU88" s="140"/>
      <c r="GV88" s="140"/>
      <c r="GW88" s="140"/>
      <c r="GX88" s="140"/>
      <c r="GY88" s="140"/>
      <c r="GZ88" s="140"/>
      <c r="HA88" s="140"/>
      <c r="HB88" s="140"/>
      <c r="HC88" s="140"/>
      <c r="HD88" s="140"/>
      <c r="HE88" s="140"/>
      <c r="HF88" s="140"/>
      <c r="HG88" s="140"/>
      <c r="HH88" s="140"/>
      <c r="HI88" s="140"/>
      <c r="HJ88" s="140"/>
      <c r="HK88" s="140"/>
      <c r="HL88" s="140"/>
      <c r="HM88" s="140"/>
      <c r="HN88" s="140"/>
      <c r="HO88" s="140"/>
      <c r="HP88" s="140"/>
      <c r="HQ88" s="140"/>
      <c r="HR88" s="140"/>
      <c r="HS88" s="140"/>
      <c r="HT88" s="140"/>
      <c r="HU88" s="140"/>
      <c r="HV88" s="140"/>
      <c r="HW88" s="140"/>
      <c r="HX88" s="140"/>
      <c r="HY88" s="140"/>
      <c r="HZ88" s="140"/>
      <c r="IA88" s="140"/>
      <c r="IB88" s="140"/>
      <c r="IC88" s="140"/>
      <c r="ID88" s="140"/>
      <c r="IE88" s="140"/>
      <c r="IF88" s="140"/>
      <c r="IG88" s="140"/>
      <c r="IH88" s="140"/>
      <c r="II88" s="140"/>
      <c r="IJ88" s="140"/>
      <c r="IK88" s="140"/>
      <c r="IL88" s="140"/>
      <c r="IM88" s="140"/>
      <c r="IN88" s="140"/>
      <c r="IO88" s="140"/>
    </row>
    <row r="89" spans="2:249" ht="12.75"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H89" s="140"/>
      <c r="GI89" s="140"/>
      <c r="GJ89" s="140"/>
      <c r="GK89" s="140"/>
      <c r="GL89" s="140"/>
      <c r="GM89" s="140"/>
      <c r="GN89" s="140"/>
      <c r="GO89" s="140"/>
      <c r="GP89" s="140"/>
      <c r="GQ89" s="140"/>
      <c r="GR89" s="140"/>
      <c r="GS89" s="140"/>
      <c r="GT89" s="140"/>
      <c r="GU89" s="140"/>
      <c r="GV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  <c r="IA89" s="140"/>
      <c r="IB89" s="140"/>
      <c r="IC89" s="140"/>
      <c r="ID89" s="140"/>
      <c r="IE89" s="140"/>
      <c r="IF89" s="140"/>
      <c r="IG89" s="140"/>
      <c r="IH89" s="140"/>
      <c r="II89" s="140"/>
      <c r="IJ89" s="140"/>
      <c r="IK89" s="140"/>
      <c r="IL89" s="140"/>
      <c r="IM89" s="140"/>
      <c r="IN89" s="140"/>
      <c r="IO89" s="140"/>
    </row>
    <row r="90" spans="2:249" ht="12.75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0"/>
      <c r="IG90" s="140"/>
      <c r="IH90" s="140"/>
      <c r="II90" s="140"/>
      <c r="IJ90" s="140"/>
      <c r="IK90" s="140"/>
      <c r="IL90" s="140"/>
      <c r="IM90" s="140"/>
      <c r="IN90" s="140"/>
      <c r="IO90" s="140"/>
    </row>
    <row r="91" spans="2:249" ht="12.75"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H91" s="140"/>
      <c r="GI91" s="140"/>
      <c r="GJ91" s="140"/>
      <c r="GK91" s="140"/>
      <c r="GL91" s="140"/>
      <c r="GM91" s="140"/>
      <c r="GN91" s="140"/>
      <c r="GO91" s="140"/>
      <c r="GP91" s="140"/>
      <c r="GQ91" s="140"/>
      <c r="GR91" s="140"/>
      <c r="GS91" s="140"/>
      <c r="GT91" s="140"/>
      <c r="GU91" s="140"/>
      <c r="GV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  <c r="HS91" s="140"/>
      <c r="HT91" s="140"/>
      <c r="HU91" s="140"/>
      <c r="HV91" s="140"/>
      <c r="HW91" s="140"/>
      <c r="HX91" s="140"/>
      <c r="HY91" s="140"/>
      <c r="HZ91" s="140"/>
      <c r="IA91" s="140"/>
      <c r="IB91" s="140"/>
      <c r="IC91" s="140"/>
      <c r="ID91" s="140"/>
      <c r="IE91" s="140"/>
      <c r="IF91" s="140"/>
      <c r="IG91" s="140"/>
      <c r="IH91" s="140"/>
      <c r="II91" s="140"/>
      <c r="IJ91" s="140"/>
      <c r="IK91" s="140"/>
      <c r="IL91" s="140"/>
      <c r="IM91" s="140"/>
      <c r="IN91" s="140"/>
      <c r="IO91" s="140"/>
    </row>
    <row r="92" spans="2:249" ht="12.75"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140"/>
      <c r="FG92" s="140"/>
      <c r="FH92" s="140"/>
      <c r="FI92" s="140"/>
      <c r="FJ92" s="140"/>
      <c r="FK92" s="140"/>
      <c r="FL92" s="140"/>
      <c r="FM92" s="140"/>
      <c r="FN92" s="140"/>
      <c r="FO92" s="140"/>
      <c r="FP92" s="140"/>
      <c r="FQ92" s="140"/>
      <c r="FR92" s="140"/>
      <c r="FS92" s="140"/>
      <c r="FT92" s="140"/>
      <c r="FU92" s="140"/>
      <c r="FV92" s="140"/>
      <c r="FW92" s="140"/>
      <c r="FX92" s="140"/>
      <c r="FY92" s="140"/>
      <c r="FZ92" s="140"/>
      <c r="GA92" s="140"/>
      <c r="GB92" s="140"/>
      <c r="GC92" s="140"/>
      <c r="GD92" s="140"/>
      <c r="GE92" s="140"/>
      <c r="GF92" s="140"/>
      <c r="GG92" s="140"/>
      <c r="GH92" s="140"/>
      <c r="GI92" s="140"/>
      <c r="GJ92" s="140"/>
      <c r="GK92" s="140"/>
      <c r="GL92" s="140"/>
      <c r="GM92" s="140"/>
      <c r="GN92" s="140"/>
      <c r="GO92" s="140"/>
      <c r="GP92" s="140"/>
      <c r="GQ92" s="140"/>
      <c r="GR92" s="140"/>
      <c r="GS92" s="140"/>
      <c r="GT92" s="140"/>
      <c r="GU92" s="140"/>
      <c r="GV92" s="140"/>
      <c r="GW92" s="140"/>
      <c r="GX92" s="140"/>
      <c r="GY92" s="140"/>
      <c r="GZ92" s="140"/>
      <c r="HA92" s="140"/>
      <c r="HB92" s="140"/>
      <c r="HC92" s="140"/>
      <c r="HD92" s="140"/>
      <c r="HE92" s="140"/>
      <c r="HF92" s="140"/>
      <c r="HG92" s="140"/>
      <c r="HH92" s="140"/>
      <c r="HI92" s="140"/>
      <c r="HJ92" s="140"/>
      <c r="HK92" s="140"/>
      <c r="HL92" s="140"/>
      <c r="HM92" s="140"/>
      <c r="HN92" s="140"/>
      <c r="HO92" s="140"/>
      <c r="HP92" s="140"/>
      <c r="HQ92" s="140"/>
      <c r="HR92" s="140"/>
      <c r="HS92" s="140"/>
      <c r="HT92" s="140"/>
      <c r="HU92" s="140"/>
      <c r="HV92" s="140"/>
      <c r="HW92" s="140"/>
      <c r="HX92" s="140"/>
      <c r="HY92" s="140"/>
      <c r="HZ92" s="140"/>
      <c r="IA92" s="140"/>
      <c r="IB92" s="140"/>
      <c r="IC92" s="140"/>
      <c r="ID92" s="140"/>
      <c r="IE92" s="140"/>
      <c r="IF92" s="140"/>
      <c r="IG92" s="140"/>
      <c r="IH92" s="140"/>
      <c r="II92" s="140"/>
      <c r="IJ92" s="140"/>
      <c r="IK92" s="140"/>
      <c r="IL92" s="140"/>
      <c r="IM92" s="140"/>
      <c r="IN92" s="140"/>
      <c r="IO92" s="140"/>
    </row>
    <row r="93" spans="2:249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  <c r="HP93" s="140"/>
      <c r="HQ93" s="140"/>
      <c r="HR93" s="140"/>
      <c r="HS93" s="140"/>
      <c r="HT93" s="140"/>
      <c r="HU93" s="140"/>
      <c r="HV93" s="140"/>
      <c r="HW93" s="140"/>
      <c r="HX93" s="140"/>
      <c r="HY93" s="140"/>
      <c r="HZ93" s="140"/>
      <c r="IA93" s="140"/>
      <c r="IB93" s="140"/>
      <c r="IC93" s="140"/>
      <c r="ID93" s="140"/>
      <c r="IE93" s="140"/>
      <c r="IF93" s="140"/>
      <c r="IG93" s="140"/>
      <c r="IH93" s="140"/>
      <c r="II93" s="140"/>
      <c r="IJ93" s="140"/>
      <c r="IK93" s="140"/>
      <c r="IL93" s="140"/>
      <c r="IM93" s="140"/>
      <c r="IN93" s="140"/>
      <c r="IO93" s="140"/>
    </row>
    <row r="94" spans="2:249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H94" s="140"/>
      <c r="GI94" s="140"/>
      <c r="GJ94" s="140"/>
      <c r="GK94" s="140"/>
      <c r="GL94" s="140"/>
      <c r="GM94" s="140"/>
      <c r="GN94" s="140"/>
      <c r="GO94" s="140"/>
      <c r="GP94" s="140"/>
      <c r="GQ94" s="140"/>
      <c r="GR94" s="140"/>
      <c r="GS94" s="140"/>
      <c r="GT94" s="140"/>
      <c r="GU94" s="140"/>
      <c r="GV94" s="140"/>
      <c r="GW94" s="140"/>
      <c r="GX94" s="140"/>
      <c r="GY94" s="140"/>
      <c r="GZ94" s="140"/>
      <c r="HA94" s="140"/>
      <c r="HB94" s="140"/>
      <c r="HC94" s="140"/>
      <c r="HD94" s="140"/>
      <c r="HE94" s="140"/>
      <c r="HF94" s="140"/>
      <c r="HG94" s="140"/>
      <c r="HH94" s="140"/>
      <c r="HI94" s="140"/>
      <c r="HJ94" s="140"/>
      <c r="HK94" s="140"/>
      <c r="HL94" s="140"/>
      <c r="HM94" s="140"/>
      <c r="HN94" s="140"/>
      <c r="HO94" s="140"/>
      <c r="HP94" s="140"/>
      <c r="HQ94" s="140"/>
      <c r="HR94" s="140"/>
      <c r="HS94" s="140"/>
      <c r="HT94" s="140"/>
      <c r="HU94" s="140"/>
      <c r="HV94" s="140"/>
      <c r="HW94" s="140"/>
      <c r="HX94" s="140"/>
      <c r="HY94" s="140"/>
      <c r="HZ94" s="140"/>
      <c r="IA94" s="140"/>
      <c r="IB94" s="140"/>
      <c r="IC94" s="140"/>
      <c r="ID94" s="140"/>
      <c r="IE94" s="140"/>
      <c r="IF94" s="140"/>
      <c r="IG94" s="140"/>
      <c r="IH94" s="140"/>
      <c r="II94" s="140"/>
      <c r="IJ94" s="140"/>
      <c r="IK94" s="140"/>
      <c r="IL94" s="140"/>
      <c r="IM94" s="140"/>
      <c r="IN94" s="140"/>
      <c r="IO94" s="140"/>
    </row>
    <row r="95" spans="2:249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0"/>
      <c r="FK95" s="140"/>
      <c r="FL95" s="140"/>
      <c r="FM95" s="140"/>
      <c r="FN95" s="140"/>
      <c r="FO95" s="140"/>
      <c r="FP95" s="140"/>
      <c r="FQ95" s="140"/>
      <c r="FR95" s="140"/>
      <c r="FS95" s="140"/>
      <c r="FT95" s="140"/>
      <c r="FU95" s="140"/>
      <c r="FV95" s="140"/>
      <c r="FW95" s="140"/>
      <c r="FX95" s="140"/>
      <c r="FY95" s="140"/>
      <c r="FZ95" s="140"/>
      <c r="GA95" s="140"/>
      <c r="GB95" s="140"/>
      <c r="GC95" s="140"/>
      <c r="GD95" s="140"/>
      <c r="GE95" s="140"/>
      <c r="GF95" s="140"/>
      <c r="GG95" s="140"/>
      <c r="GH95" s="140"/>
      <c r="GI95" s="140"/>
      <c r="GJ95" s="140"/>
      <c r="GK95" s="140"/>
      <c r="GL95" s="140"/>
      <c r="GM95" s="140"/>
      <c r="GN95" s="140"/>
      <c r="GO95" s="140"/>
      <c r="GP95" s="140"/>
      <c r="GQ95" s="140"/>
      <c r="GR95" s="140"/>
      <c r="GS95" s="140"/>
      <c r="GT95" s="140"/>
      <c r="GU95" s="140"/>
      <c r="GV95" s="140"/>
      <c r="GW95" s="140"/>
      <c r="GX95" s="140"/>
      <c r="GY95" s="140"/>
      <c r="GZ95" s="140"/>
      <c r="HA95" s="140"/>
      <c r="HB95" s="140"/>
      <c r="HC95" s="140"/>
      <c r="HD95" s="140"/>
      <c r="HE95" s="140"/>
      <c r="HF95" s="140"/>
      <c r="HG95" s="140"/>
      <c r="HH95" s="140"/>
      <c r="HI95" s="140"/>
      <c r="HJ95" s="140"/>
      <c r="HK95" s="140"/>
      <c r="HL95" s="140"/>
      <c r="HM95" s="140"/>
      <c r="HN95" s="140"/>
      <c r="HO95" s="140"/>
      <c r="HP95" s="140"/>
      <c r="HQ95" s="140"/>
      <c r="HR95" s="140"/>
      <c r="HS95" s="140"/>
      <c r="HT95" s="140"/>
      <c r="HU95" s="140"/>
      <c r="HV95" s="140"/>
      <c r="HW95" s="140"/>
      <c r="HX95" s="140"/>
      <c r="HY95" s="140"/>
      <c r="HZ95" s="140"/>
      <c r="IA95" s="140"/>
      <c r="IB95" s="140"/>
      <c r="IC95" s="140"/>
      <c r="ID95" s="140"/>
      <c r="IE95" s="140"/>
      <c r="IF95" s="140"/>
      <c r="IG95" s="140"/>
      <c r="IH95" s="140"/>
      <c r="II95" s="140"/>
      <c r="IJ95" s="140"/>
      <c r="IK95" s="140"/>
      <c r="IL95" s="140"/>
      <c r="IM95" s="140"/>
      <c r="IN95" s="140"/>
      <c r="IO95" s="140"/>
    </row>
    <row r="96" spans="2:249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  <c r="HP96" s="140"/>
      <c r="HQ96" s="140"/>
      <c r="HR96" s="140"/>
      <c r="HS96" s="140"/>
      <c r="HT96" s="140"/>
      <c r="HU96" s="140"/>
      <c r="HV96" s="140"/>
      <c r="HW96" s="140"/>
      <c r="HX96" s="140"/>
      <c r="HY96" s="140"/>
      <c r="HZ96" s="140"/>
      <c r="IA96" s="140"/>
      <c r="IB96" s="140"/>
      <c r="IC96" s="140"/>
      <c r="ID96" s="140"/>
      <c r="IE96" s="140"/>
      <c r="IF96" s="140"/>
      <c r="IG96" s="140"/>
      <c r="IH96" s="140"/>
      <c r="II96" s="140"/>
      <c r="IJ96" s="140"/>
      <c r="IK96" s="140"/>
      <c r="IL96" s="140"/>
      <c r="IM96" s="140"/>
      <c r="IN96" s="140"/>
      <c r="IO96" s="140"/>
    </row>
    <row r="97" spans="2:249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40"/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0"/>
      <c r="GF97" s="140"/>
      <c r="GG97" s="140"/>
      <c r="GH97" s="140"/>
      <c r="GI97" s="140"/>
      <c r="GJ97" s="140"/>
      <c r="GK97" s="140"/>
      <c r="GL97" s="140"/>
      <c r="GM97" s="140"/>
      <c r="GN97" s="140"/>
      <c r="GO97" s="140"/>
      <c r="GP97" s="140"/>
      <c r="GQ97" s="140"/>
      <c r="GR97" s="140"/>
      <c r="GS97" s="140"/>
      <c r="GT97" s="140"/>
      <c r="GU97" s="140"/>
      <c r="GV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  <c r="HP97" s="140"/>
      <c r="HQ97" s="140"/>
      <c r="HR97" s="140"/>
      <c r="HS97" s="140"/>
      <c r="HT97" s="140"/>
      <c r="HU97" s="140"/>
      <c r="HV97" s="140"/>
      <c r="HW97" s="140"/>
      <c r="HX97" s="140"/>
      <c r="HY97" s="140"/>
      <c r="HZ97" s="140"/>
      <c r="IA97" s="140"/>
      <c r="IB97" s="140"/>
      <c r="IC97" s="140"/>
      <c r="ID97" s="140"/>
      <c r="IE97" s="140"/>
      <c r="IF97" s="140"/>
      <c r="IG97" s="140"/>
      <c r="IH97" s="140"/>
      <c r="II97" s="140"/>
      <c r="IJ97" s="140"/>
      <c r="IK97" s="140"/>
      <c r="IL97" s="140"/>
      <c r="IM97" s="140"/>
      <c r="IN97" s="140"/>
      <c r="IO97" s="140"/>
    </row>
    <row r="98" spans="2:249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0"/>
      <c r="GF98" s="140"/>
      <c r="GG98" s="140"/>
      <c r="GH98" s="140"/>
      <c r="GI98" s="140"/>
      <c r="GJ98" s="140"/>
      <c r="GK98" s="140"/>
      <c r="GL98" s="140"/>
      <c r="GM98" s="140"/>
      <c r="GN98" s="140"/>
      <c r="GO98" s="140"/>
      <c r="GP98" s="140"/>
      <c r="GQ98" s="140"/>
      <c r="GR98" s="140"/>
      <c r="GS98" s="140"/>
      <c r="GT98" s="140"/>
      <c r="GU98" s="140"/>
      <c r="GV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  <c r="HP98" s="140"/>
      <c r="HQ98" s="140"/>
      <c r="HR98" s="140"/>
      <c r="HS98" s="140"/>
      <c r="HT98" s="140"/>
      <c r="HU98" s="140"/>
      <c r="HV98" s="140"/>
      <c r="HW98" s="140"/>
      <c r="HX98" s="140"/>
      <c r="HY98" s="140"/>
      <c r="HZ98" s="140"/>
      <c r="IA98" s="140"/>
      <c r="IB98" s="140"/>
      <c r="IC98" s="140"/>
      <c r="ID98" s="140"/>
      <c r="IE98" s="140"/>
      <c r="IF98" s="140"/>
      <c r="IG98" s="140"/>
      <c r="IH98" s="140"/>
      <c r="II98" s="140"/>
      <c r="IJ98" s="140"/>
      <c r="IK98" s="140"/>
      <c r="IL98" s="140"/>
      <c r="IM98" s="140"/>
      <c r="IN98" s="140"/>
      <c r="IO98" s="140"/>
    </row>
    <row r="100" spans="2:6" ht="12.75">
      <c r="B100" s="24" t="s">
        <v>26</v>
      </c>
      <c r="C100" s="24"/>
      <c r="D100" s="24"/>
      <c r="E100" s="24"/>
      <c r="F100" s="24"/>
    </row>
    <row r="101" ht="12.75">
      <c r="B101" s="14" t="s">
        <v>24</v>
      </c>
    </row>
    <row r="102" ht="12.75">
      <c r="B102" s="14" t="s">
        <v>25</v>
      </c>
    </row>
  </sheetData>
  <sheetProtection/>
  <mergeCells count="402">
    <mergeCell ref="HZ98:IO98"/>
    <mergeCell ref="L20:M25"/>
    <mergeCell ref="BV98:CK98"/>
    <mergeCell ref="CL98:DA98"/>
    <mergeCell ref="DB98:DQ98"/>
    <mergeCell ref="DR98:EG98"/>
    <mergeCell ref="EH98:EW98"/>
    <mergeCell ref="EX98:FM98"/>
    <mergeCell ref="GT97:HI97"/>
    <mergeCell ref="HJ97:HY97"/>
    <mergeCell ref="EH97:EW97"/>
    <mergeCell ref="EX97:FM97"/>
    <mergeCell ref="GT98:HI98"/>
    <mergeCell ref="HJ98:HY98"/>
    <mergeCell ref="FN98:GC98"/>
    <mergeCell ref="GD98:GS98"/>
    <mergeCell ref="HZ97:IO97"/>
    <mergeCell ref="B98:J98"/>
    <mergeCell ref="K98:Y98"/>
    <mergeCell ref="Z98:AO98"/>
    <mergeCell ref="AP98:BE98"/>
    <mergeCell ref="BF98:BU98"/>
    <mergeCell ref="BV97:CK97"/>
    <mergeCell ref="CL97:DA97"/>
    <mergeCell ref="DB97:DQ97"/>
    <mergeCell ref="DR97:EG97"/>
    <mergeCell ref="FN96:GC96"/>
    <mergeCell ref="GD96:GS96"/>
    <mergeCell ref="GT96:HI96"/>
    <mergeCell ref="HJ96:HY96"/>
    <mergeCell ref="EH96:EW96"/>
    <mergeCell ref="EX96:FM96"/>
    <mergeCell ref="FN97:GC97"/>
    <mergeCell ref="GD97:GS97"/>
    <mergeCell ref="HZ96:IO96"/>
    <mergeCell ref="B97:J97"/>
    <mergeCell ref="K97:Y97"/>
    <mergeCell ref="Z97:AO97"/>
    <mergeCell ref="AP97:BE97"/>
    <mergeCell ref="BF97:BU97"/>
    <mergeCell ref="BV96:CK96"/>
    <mergeCell ref="CL96:DA96"/>
    <mergeCell ref="DB96:DQ96"/>
    <mergeCell ref="DR96:EG96"/>
    <mergeCell ref="FN95:GC95"/>
    <mergeCell ref="GD95:GS95"/>
    <mergeCell ref="GT95:HI95"/>
    <mergeCell ref="HJ95:HY95"/>
    <mergeCell ref="HZ95:IO95"/>
    <mergeCell ref="B96:J96"/>
    <mergeCell ref="K96:Y96"/>
    <mergeCell ref="Z96:AO96"/>
    <mergeCell ref="AP96:BE96"/>
    <mergeCell ref="BF96:BU96"/>
    <mergeCell ref="BV95:CK95"/>
    <mergeCell ref="CL95:DA95"/>
    <mergeCell ref="DB95:DQ95"/>
    <mergeCell ref="DR95:EG95"/>
    <mergeCell ref="EH95:EW95"/>
    <mergeCell ref="EX95:FM95"/>
    <mergeCell ref="FN94:GC94"/>
    <mergeCell ref="GD94:GS94"/>
    <mergeCell ref="GT94:HI94"/>
    <mergeCell ref="HJ94:HY94"/>
    <mergeCell ref="HZ94:IO94"/>
    <mergeCell ref="B95:J95"/>
    <mergeCell ref="K95:Y95"/>
    <mergeCell ref="Z95:AO95"/>
    <mergeCell ref="AP95:BE95"/>
    <mergeCell ref="BF95:BU95"/>
    <mergeCell ref="BV94:CK94"/>
    <mergeCell ref="CL94:DA94"/>
    <mergeCell ref="DB94:DQ94"/>
    <mergeCell ref="DR94:EG94"/>
    <mergeCell ref="EH94:EW94"/>
    <mergeCell ref="EX94:FM94"/>
    <mergeCell ref="FN93:GC93"/>
    <mergeCell ref="GD93:GS93"/>
    <mergeCell ref="GT93:HI93"/>
    <mergeCell ref="HJ93:HY93"/>
    <mergeCell ref="HZ93:IO93"/>
    <mergeCell ref="B94:J94"/>
    <mergeCell ref="K94:Y94"/>
    <mergeCell ref="Z94:AO94"/>
    <mergeCell ref="AP94:BE94"/>
    <mergeCell ref="BF94:BU94"/>
    <mergeCell ref="BV93:CK93"/>
    <mergeCell ref="CL93:DA93"/>
    <mergeCell ref="DB93:DQ93"/>
    <mergeCell ref="DR93:EG93"/>
    <mergeCell ref="EH93:EW93"/>
    <mergeCell ref="EX93:FM93"/>
    <mergeCell ref="FN92:GC92"/>
    <mergeCell ref="GD92:GS92"/>
    <mergeCell ref="GT92:HI92"/>
    <mergeCell ref="HJ92:HY92"/>
    <mergeCell ref="HZ92:IO92"/>
    <mergeCell ref="B93:J93"/>
    <mergeCell ref="K93:Y93"/>
    <mergeCell ref="Z93:AO93"/>
    <mergeCell ref="AP93:BE93"/>
    <mergeCell ref="BF93:BU93"/>
    <mergeCell ref="BV92:CK92"/>
    <mergeCell ref="CL92:DA92"/>
    <mergeCell ref="DB92:DQ92"/>
    <mergeCell ref="DR92:EG92"/>
    <mergeCell ref="EH92:EW92"/>
    <mergeCell ref="EX92:FM92"/>
    <mergeCell ref="FN91:GC91"/>
    <mergeCell ref="GD91:GS91"/>
    <mergeCell ref="GT91:HI91"/>
    <mergeCell ref="HJ91:HY91"/>
    <mergeCell ref="HZ91:IO91"/>
    <mergeCell ref="B92:J92"/>
    <mergeCell ref="K92:Y92"/>
    <mergeCell ref="Z92:AO92"/>
    <mergeCell ref="AP92:BE92"/>
    <mergeCell ref="BF92:BU92"/>
    <mergeCell ref="BV91:CK91"/>
    <mergeCell ref="CL91:DA91"/>
    <mergeCell ref="DB91:DQ91"/>
    <mergeCell ref="DR91:EG91"/>
    <mergeCell ref="EH91:EW91"/>
    <mergeCell ref="EX91:FM91"/>
    <mergeCell ref="FN90:GC90"/>
    <mergeCell ref="GD90:GS90"/>
    <mergeCell ref="GT90:HI90"/>
    <mergeCell ref="HJ90:HY90"/>
    <mergeCell ref="HZ90:IO90"/>
    <mergeCell ref="B91:J91"/>
    <mergeCell ref="K91:Y91"/>
    <mergeCell ref="Z91:AO91"/>
    <mergeCell ref="AP91:BE91"/>
    <mergeCell ref="BF91:BU91"/>
    <mergeCell ref="BV90:CK90"/>
    <mergeCell ref="CL90:DA90"/>
    <mergeCell ref="DB90:DQ90"/>
    <mergeCell ref="DR90:EG90"/>
    <mergeCell ref="EH90:EW90"/>
    <mergeCell ref="EX90:FM90"/>
    <mergeCell ref="FN89:GC89"/>
    <mergeCell ref="GD89:GS89"/>
    <mergeCell ref="GT89:HI89"/>
    <mergeCell ref="HJ89:HY89"/>
    <mergeCell ref="HZ89:IO89"/>
    <mergeCell ref="B90:J90"/>
    <mergeCell ref="K90:Y90"/>
    <mergeCell ref="Z90:AO90"/>
    <mergeCell ref="AP90:BE90"/>
    <mergeCell ref="BF90:BU90"/>
    <mergeCell ref="BV89:CK89"/>
    <mergeCell ref="CL89:DA89"/>
    <mergeCell ref="DB89:DQ89"/>
    <mergeCell ref="DR89:EG89"/>
    <mergeCell ref="EH89:EW89"/>
    <mergeCell ref="EX89:FM89"/>
    <mergeCell ref="FN88:GC88"/>
    <mergeCell ref="GD88:GS88"/>
    <mergeCell ref="GT88:HI88"/>
    <mergeCell ref="HJ88:HY88"/>
    <mergeCell ref="HZ88:IO88"/>
    <mergeCell ref="B89:J89"/>
    <mergeCell ref="K89:Y89"/>
    <mergeCell ref="Z89:AO89"/>
    <mergeCell ref="AP89:BE89"/>
    <mergeCell ref="BF89:BU89"/>
    <mergeCell ref="BV88:CK88"/>
    <mergeCell ref="CL88:DA88"/>
    <mergeCell ref="DB88:DQ88"/>
    <mergeCell ref="DR88:EG88"/>
    <mergeCell ref="EH88:EW88"/>
    <mergeCell ref="EX88:FM88"/>
    <mergeCell ref="FN87:GC87"/>
    <mergeCell ref="GD87:GS87"/>
    <mergeCell ref="GT87:HI87"/>
    <mergeCell ref="HJ87:HY87"/>
    <mergeCell ref="HZ87:IO87"/>
    <mergeCell ref="B88:J88"/>
    <mergeCell ref="K88:Y88"/>
    <mergeCell ref="Z88:AO88"/>
    <mergeCell ref="AP88:BE88"/>
    <mergeCell ref="BF88:BU88"/>
    <mergeCell ref="BV87:CK87"/>
    <mergeCell ref="CL87:DA87"/>
    <mergeCell ref="DB87:DQ87"/>
    <mergeCell ref="DR87:EG87"/>
    <mergeCell ref="EH87:EW87"/>
    <mergeCell ref="EX87:FM87"/>
    <mergeCell ref="FN86:GC86"/>
    <mergeCell ref="GD86:GS86"/>
    <mergeCell ref="GT86:HI86"/>
    <mergeCell ref="HJ86:HY86"/>
    <mergeCell ref="HZ86:IO86"/>
    <mergeCell ref="B87:J87"/>
    <mergeCell ref="K87:Y87"/>
    <mergeCell ref="Z87:AO87"/>
    <mergeCell ref="AP87:BE87"/>
    <mergeCell ref="BF87:BU87"/>
    <mergeCell ref="BV86:CK86"/>
    <mergeCell ref="CL86:DA86"/>
    <mergeCell ref="DB86:DQ86"/>
    <mergeCell ref="DR86:EG86"/>
    <mergeCell ref="EH86:EW86"/>
    <mergeCell ref="EX86:FM86"/>
    <mergeCell ref="FN85:GC85"/>
    <mergeCell ref="GD85:GS85"/>
    <mergeCell ref="GT85:HI85"/>
    <mergeCell ref="HJ85:HY85"/>
    <mergeCell ref="HZ85:IO85"/>
    <mergeCell ref="B86:J86"/>
    <mergeCell ref="K86:Y86"/>
    <mergeCell ref="Z86:AO86"/>
    <mergeCell ref="AP86:BE86"/>
    <mergeCell ref="BF86:BU86"/>
    <mergeCell ref="BV85:CK85"/>
    <mergeCell ref="CL85:DA85"/>
    <mergeCell ref="DB85:DQ85"/>
    <mergeCell ref="DR85:EG85"/>
    <mergeCell ref="EH85:EW85"/>
    <mergeCell ref="EX85:FM85"/>
    <mergeCell ref="FN84:GC84"/>
    <mergeCell ref="GD84:GS84"/>
    <mergeCell ref="GT84:HI84"/>
    <mergeCell ref="HJ84:HY84"/>
    <mergeCell ref="HZ84:IO84"/>
    <mergeCell ref="B85:J85"/>
    <mergeCell ref="K85:Y85"/>
    <mergeCell ref="Z85:AO85"/>
    <mergeCell ref="AP85:BE85"/>
    <mergeCell ref="BF85:BU85"/>
    <mergeCell ref="BV84:CK84"/>
    <mergeCell ref="CL84:DA84"/>
    <mergeCell ref="DB84:DQ84"/>
    <mergeCell ref="DR84:EG84"/>
    <mergeCell ref="EH84:EW84"/>
    <mergeCell ref="EX84:FM84"/>
    <mergeCell ref="FN83:GC83"/>
    <mergeCell ref="GD83:GS83"/>
    <mergeCell ref="GT83:HI83"/>
    <mergeCell ref="HJ83:HY83"/>
    <mergeCell ref="HZ83:IO83"/>
    <mergeCell ref="B84:J84"/>
    <mergeCell ref="K84:Y84"/>
    <mergeCell ref="Z84:AO84"/>
    <mergeCell ref="AP84:BE84"/>
    <mergeCell ref="BF84:BU84"/>
    <mergeCell ref="BV83:CK83"/>
    <mergeCell ref="CL83:DA83"/>
    <mergeCell ref="DB83:DQ83"/>
    <mergeCell ref="DR83:EG83"/>
    <mergeCell ref="EH83:EW83"/>
    <mergeCell ref="EX83:FM83"/>
    <mergeCell ref="FN82:GC82"/>
    <mergeCell ref="GD82:GS82"/>
    <mergeCell ref="GT82:HI82"/>
    <mergeCell ref="HJ82:HY82"/>
    <mergeCell ref="HZ82:IO82"/>
    <mergeCell ref="B83:J83"/>
    <mergeCell ref="K83:Y83"/>
    <mergeCell ref="Z83:AO83"/>
    <mergeCell ref="AP83:BE83"/>
    <mergeCell ref="BF83:BU83"/>
    <mergeCell ref="BV82:CK82"/>
    <mergeCell ref="CL82:DA82"/>
    <mergeCell ref="DB82:DQ82"/>
    <mergeCell ref="DR82:EG82"/>
    <mergeCell ref="EH82:EW82"/>
    <mergeCell ref="EX82:FM82"/>
    <mergeCell ref="FN81:GC81"/>
    <mergeCell ref="GD81:GS81"/>
    <mergeCell ref="GT81:HI81"/>
    <mergeCell ref="HJ81:HY81"/>
    <mergeCell ref="HZ81:IO81"/>
    <mergeCell ref="B82:J82"/>
    <mergeCell ref="K82:Y82"/>
    <mergeCell ref="Z82:AO82"/>
    <mergeCell ref="AP82:BE82"/>
    <mergeCell ref="BF82:BU82"/>
    <mergeCell ref="BV81:CK81"/>
    <mergeCell ref="CL81:DA81"/>
    <mergeCell ref="DB81:DQ81"/>
    <mergeCell ref="DR81:EG81"/>
    <mergeCell ref="EH81:EW81"/>
    <mergeCell ref="EX81:FM81"/>
    <mergeCell ref="FN80:GC80"/>
    <mergeCell ref="GD80:GS80"/>
    <mergeCell ref="GT80:HI80"/>
    <mergeCell ref="HJ80:HY80"/>
    <mergeCell ref="HZ80:IO80"/>
    <mergeCell ref="B81:J81"/>
    <mergeCell ref="K81:Y81"/>
    <mergeCell ref="Z81:AO81"/>
    <mergeCell ref="AP81:BE81"/>
    <mergeCell ref="BF81:BU81"/>
    <mergeCell ref="BV80:CK80"/>
    <mergeCell ref="CL80:DA80"/>
    <mergeCell ref="DB80:DQ80"/>
    <mergeCell ref="DR80:EG80"/>
    <mergeCell ref="EH80:EW80"/>
    <mergeCell ref="EX80:FM80"/>
    <mergeCell ref="FN79:GC79"/>
    <mergeCell ref="GD79:GS79"/>
    <mergeCell ref="GT79:HI79"/>
    <mergeCell ref="HJ79:HY79"/>
    <mergeCell ref="HZ79:IO79"/>
    <mergeCell ref="B80:J80"/>
    <mergeCell ref="K80:Y80"/>
    <mergeCell ref="Z80:AO80"/>
    <mergeCell ref="AP80:BE80"/>
    <mergeCell ref="BF80:BU80"/>
    <mergeCell ref="BV79:CK79"/>
    <mergeCell ref="CL79:DA79"/>
    <mergeCell ref="DB79:DQ79"/>
    <mergeCell ref="DR79:EG79"/>
    <mergeCell ref="EH79:EW79"/>
    <mergeCell ref="EX79:FM79"/>
    <mergeCell ref="FN78:GC78"/>
    <mergeCell ref="GD78:GS78"/>
    <mergeCell ref="GT78:HI78"/>
    <mergeCell ref="HJ78:HY78"/>
    <mergeCell ref="HZ78:IO78"/>
    <mergeCell ref="B79:J79"/>
    <mergeCell ref="K79:Y79"/>
    <mergeCell ref="Z79:AO79"/>
    <mergeCell ref="AP79:BE79"/>
    <mergeCell ref="BF79:BU79"/>
    <mergeCell ref="BV78:CK78"/>
    <mergeCell ref="CL78:DA78"/>
    <mergeCell ref="DB78:DQ78"/>
    <mergeCell ref="DR78:EG78"/>
    <mergeCell ref="EH78:EW78"/>
    <mergeCell ref="EX78:FM78"/>
    <mergeCell ref="FN77:GC77"/>
    <mergeCell ref="GD77:GS77"/>
    <mergeCell ref="GT77:HI77"/>
    <mergeCell ref="HJ77:HY77"/>
    <mergeCell ref="HZ77:IO77"/>
    <mergeCell ref="B78:J78"/>
    <mergeCell ref="K78:Y78"/>
    <mergeCell ref="Z78:AO78"/>
    <mergeCell ref="AP78:BE78"/>
    <mergeCell ref="BF78:BU78"/>
    <mergeCell ref="BV77:CK77"/>
    <mergeCell ref="CL77:DA77"/>
    <mergeCell ref="DB77:DQ77"/>
    <mergeCell ref="DR77:EG77"/>
    <mergeCell ref="EH77:EW77"/>
    <mergeCell ref="EX77:FM77"/>
    <mergeCell ref="B76:J76"/>
    <mergeCell ref="B77:J77"/>
    <mergeCell ref="K77:Y77"/>
    <mergeCell ref="Z77:AO77"/>
    <mergeCell ref="AP77:BE77"/>
    <mergeCell ref="BF77:BU77"/>
    <mergeCell ref="B69:H69"/>
    <mergeCell ref="B70:H70"/>
    <mergeCell ref="B72:H72"/>
    <mergeCell ref="B73:H73"/>
    <mergeCell ref="B74:J74"/>
    <mergeCell ref="B75:J75"/>
    <mergeCell ref="C58:E58"/>
    <mergeCell ref="B63:H63"/>
    <mergeCell ref="B64:H64"/>
    <mergeCell ref="B65:H65"/>
    <mergeCell ref="B67:H67"/>
    <mergeCell ref="B68:G68"/>
    <mergeCell ref="C52:E52"/>
    <mergeCell ref="C53:E53"/>
    <mergeCell ref="C54:E54"/>
    <mergeCell ref="C55:E55"/>
    <mergeCell ref="C56:E56"/>
    <mergeCell ref="C57:E57"/>
    <mergeCell ref="B42:D42"/>
    <mergeCell ref="B43:D43"/>
    <mergeCell ref="G48:I48"/>
    <mergeCell ref="B49:E50"/>
    <mergeCell ref="G49:G51"/>
    <mergeCell ref="H49:H51"/>
    <mergeCell ref="I49:I51"/>
    <mergeCell ref="C51:E51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3:I23"/>
    <mergeCell ref="B24:I24"/>
    <mergeCell ref="B25:I25"/>
    <mergeCell ref="B27:E27"/>
    <mergeCell ref="F27:I27"/>
    <mergeCell ref="B28:D29"/>
    <mergeCell ref="F28:F29"/>
    <mergeCell ref="G28:G29"/>
    <mergeCell ref="H28:H29"/>
    <mergeCell ref="I28:I29"/>
  </mergeCells>
  <printOptions horizontalCentered="1" verticalCentered="1"/>
  <pageMargins left="0.25" right="0.25" top="0.31" bottom="0.44" header="0" footer="0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O102"/>
  <sheetViews>
    <sheetView showGridLines="0" zoomScalePageLayoutView="0" workbookViewId="0" topLeftCell="A47">
      <selection activeCell="B55" sqref="B55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3.421875" style="0" customWidth="1"/>
    <col min="4" max="4" width="17.421875" style="0" customWidth="1"/>
    <col min="5" max="5" width="12.00390625" style="0" customWidth="1"/>
    <col min="6" max="6" width="14.421875" style="0" customWidth="1"/>
    <col min="7" max="7" width="15.421875" style="0" customWidth="1"/>
    <col min="8" max="8" width="13.00390625" style="0" customWidth="1"/>
    <col min="9" max="9" width="15.00390625" style="0" customWidth="1"/>
    <col min="10" max="10" width="0.85546875" style="32" customWidth="1"/>
    <col min="11" max="12" width="12.8515625" style="0" bestFit="1" customWidth="1"/>
  </cols>
  <sheetData>
    <row r="1" ht="12.75" hidden="1">
      <c r="B1" s="14" t="s">
        <v>10</v>
      </c>
    </row>
    <row r="2" ht="3" customHeight="1" hidden="1">
      <c r="B2" s="5"/>
    </row>
    <row r="3" ht="12.75" hidden="1">
      <c r="B3" t="s">
        <v>11</v>
      </c>
    </row>
    <row r="4" ht="12.75" hidden="1">
      <c r="B4" t="s">
        <v>12</v>
      </c>
    </row>
    <row r="5" ht="12.75" hidden="1"/>
    <row r="6" ht="12.75" hidden="1">
      <c r="B6" t="s">
        <v>13</v>
      </c>
    </row>
    <row r="7" ht="12.75" hidden="1">
      <c r="B7" t="s">
        <v>14</v>
      </c>
    </row>
    <row r="8" ht="12.75" hidden="1">
      <c r="B8" t="s">
        <v>15</v>
      </c>
    </row>
    <row r="9" ht="12.75" hidden="1"/>
    <row r="10" ht="12.75" hidden="1">
      <c r="B10" t="s">
        <v>16</v>
      </c>
    </row>
    <row r="11" ht="12.75" hidden="1">
      <c r="B11" t="s">
        <v>17</v>
      </c>
    </row>
    <row r="12" ht="12.75" hidden="1">
      <c r="B12" t="s">
        <v>18</v>
      </c>
    </row>
    <row r="13" ht="12.75" hidden="1">
      <c r="B13" t="s">
        <v>19</v>
      </c>
    </row>
    <row r="14" spans="2:9" ht="4.5" customHeight="1">
      <c r="B14" s="17"/>
      <c r="C14" s="17"/>
      <c r="D14" s="17"/>
      <c r="E14" s="17"/>
      <c r="F14" s="17"/>
      <c r="G14" s="17"/>
      <c r="H14" s="17"/>
      <c r="I14" s="17"/>
    </row>
    <row r="15" spans="2:10" ht="18.75" customHeight="1">
      <c r="B15" s="66" t="s">
        <v>76</v>
      </c>
      <c r="G15" s="6"/>
      <c r="H15" s="6"/>
      <c r="I15" s="6"/>
      <c r="J15" s="33"/>
    </row>
    <row r="16" spans="2:9" ht="3.75" customHeight="1">
      <c r="B16" s="17"/>
      <c r="C16" s="17"/>
      <c r="D16" s="17"/>
      <c r="E16" s="17"/>
      <c r="F16" s="17"/>
      <c r="G16" s="17"/>
      <c r="H16" s="17"/>
      <c r="I16" s="17"/>
    </row>
    <row r="17" ht="18" customHeight="1">
      <c r="B17" s="65"/>
    </row>
    <row r="18" ht="2.25" customHeight="1"/>
    <row r="19" ht="2.25" customHeight="1"/>
    <row r="20" spans="2:3" ht="12" customHeight="1">
      <c r="B20" s="25" t="s">
        <v>75</v>
      </c>
      <c r="C20" s="64">
        <v>2009</v>
      </c>
    </row>
    <row r="21" ht="6.75" customHeight="1" hidden="1"/>
    <row r="22" ht="15.75" customHeight="1"/>
    <row r="23" spans="2:9" ht="12.75">
      <c r="B23" s="150" t="s">
        <v>70</v>
      </c>
      <c r="C23" s="151"/>
      <c r="D23" s="151"/>
      <c r="E23" s="151"/>
      <c r="F23" s="151"/>
      <c r="G23" s="151"/>
      <c r="H23" s="151"/>
      <c r="I23" s="152"/>
    </row>
    <row r="24" spans="2:9" ht="12.75">
      <c r="B24" s="153" t="str">
        <f>CONCATENATE("ICR Calendar Year ",C20)</f>
        <v>ICR Calendar Year 2009</v>
      </c>
      <c r="C24" s="154"/>
      <c r="D24" s="154"/>
      <c r="E24" s="154"/>
      <c r="F24" s="154"/>
      <c r="G24" s="154"/>
      <c r="H24" s="154"/>
      <c r="I24" s="155"/>
    </row>
    <row r="25" spans="2:9" ht="12.75">
      <c r="B25" s="81" t="s">
        <v>77</v>
      </c>
      <c r="C25" s="82"/>
      <c r="D25" s="82"/>
      <c r="E25" s="82"/>
      <c r="F25" s="82"/>
      <c r="G25" s="82"/>
      <c r="H25" s="82"/>
      <c r="I25" s="83"/>
    </row>
    <row r="26" spans="2:8" ht="6.75" customHeight="1" thickBot="1">
      <c r="B26" s="67"/>
      <c r="C26" s="45"/>
      <c r="D26" s="45"/>
      <c r="E26" s="45"/>
      <c r="F26" s="45"/>
      <c r="G26" s="45"/>
      <c r="H26" s="45"/>
    </row>
    <row r="27" spans="2:9" ht="13.5" thickBot="1">
      <c r="B27" s="84" t="s">
        <v>71</v>
      </c>
      <c r="C27" s="85"/>
      <c r="D27" s="85"/>
      <c r="E27" s="86"/>
      <c r="F27" s="84" t="s">
        <v>73</v>
      </c>
      <c r="G27" s="85"/>
      <c r="H27" s="85"/>
      <c r="I27" s="86"/>
    </row>
    <row r="28" spans="2:9" ht="38.25" customHeight="1">
      <c r="B28" s="87" t="s">
        <v>35</v>
      </c>
      <c r="C28" s="88"/>
      <c r="D28" s="89"/>
      <c r="E28" s="49" t="s">
        <v>54</v>
      </c>
      <c r="F28" s="93" t="s">
        <v>74</v>
      </c>
      <c r="G28" s="93" t="s">
        <v>27</v>
      </c>
      <c r="H28" s="95" t="s">
        <v>28</v>
      </c>
      <c r="I28" s="93" t="s">
        <v>2</v>
      </c>
    </row>
    <row r="29" spans="2:9" ht="12.75">
      <c r="B29" s="90"/>
      <c r="C29" s="91"/>
      <c r="D29" s="92"/>
      <c r="E29" s="46"/>
      <c r="F29" s="94" t="s">
        <v>0</v>
      </c>
      <c r="G29" s="94" t="s">
        <v>1</v>
      </c>
      <c r="H29" s="96"/>
      <c r="I29" s="94"/>
    </row>
    <row r="30" spans="2:9" ht="12.75">
      <c r="B30" s="156" t="s">
        <v>29</v>
      </c>
      <c r="C30" s="156"/>
      <c r="D30" s="156"/>
      <c r="E30" s="47" t="s">
        <v>55</v>
      </c>
      <c r="F30" s="8">
        <v>5000</v>
      </c>
      <c r="G30" s="8">
        <v>11000</v>
      </c>
      <c r="H30" s="8">
        <v>11000</v>
      </c>
      <c r="I30" s="9">
        <f aca="true" t="shared" si="0" ref="I30:I44">IF(SUM(F30:H30)&gt;0,SUM(F30:H30)," ")</f>
        <v>27000</v>
      </c>
    </row>
    <row r="31" spans="2:9" ht="12.75">
      <c r="B31" s="156" t="s">
        <v>30</v>
      </c>
      <c r="C31" s="156"/>
      <c r="D31" s="156"/>
      <c r="E31" s="47" t="s">
        <v>55</v>
      </c>
      <c r="F31" s="8">
        <v>1000</v>
      </c>
      <c r="G31" s="8">
        <v>17000</v>
      </c>
      <c r="H31" s="8">
        <v>2200</v>
      </c>
      <c r="I31" s="9">
        <f t="shared" si="0"/>
        <v>20200</v>
      </c>
    </row>
    <row r="32" spans="2:9" ht="12.75">
      <c r="B32" s="160" t="s">
        <v>36</v>
      </c>
      <c r="C32" s="156"/>
      <c r="D32" s="156"/>
      <c r="E32" s="47" t="s">
        <v>55</v>
      </c>
      <c r="F32" s="8">
        <v>15000</v>
      </c>
      <c r="G32" s="8">
        <v>1000</v>
      </c>
      <c r="H32" s="8">
        <v>500</v>
      </c>
      <c r="I32" s="9">
        <f t="shared" si="0"/>
        <v>16500</v>
      </c>
    </row>
    <row r="33" spans="2:9" ht="12.75">
      <c r="B33" s="156" t="s">
        <v>31</v>
      </c>
      <c r="C33" s="156"/>
      <c r="D33" s="156"/>
      <c r="E33" s="47" t="s">
        <v>55</v>
      </c>
      <c r="F33" s="8">
        <v>26200</v>
      </c>
      <c r="G33" s="8">
        <v>200</v>
      </c>
      <c r="H33" s="8">
        <v>2500</v>
      </c>
      <c r="I33" s="9">
        <f t="shared" si="0"/>
        <v>28900</v>
      </c>
    </row>
    <row r="34" spans="2:9" ht="12.75">
      <c r="B34" s="156" t="s">
        <v>38</v>
      </c>
      <c r="C34" s="156"/>
      <c r="D34" s="156"/>
      <c r="E34" s="47" t="s">
        <v>55</v>
      </c>
      <c r="F34" s="8">
        <v>13500</v>
      </c>
      <c r="G34" s="8">
        <v>14000</v>
      </c>
      <c r="H34" s="8">
        <v>350</v>
      </c>
      <c r="I34" s="9">
        <f t="shared" si="0"/>
        <v>27850</v>
      </c>
    </row>
    <row r="35" spans="2:9" ht="12.75">
      <c r="B35" s="156" t="s">
        <v>39</v>
      </c>
      <c r="C35" s="156"/>
      <c r="D35" s="156"/>
      <c r="E35" s="47" t="s">
        <v>55</v>
      </c>
      <c r="F35" s="8">
        <v>18000</v>
      </c>
      <c r="G35" s="8">
        <v>9000</v>
      </c>
      <c r="H35" s="8">
        <v>350</v>
      </c>
      <c r="I35" s="9">
        <f t="shared" si="0"/>
        <v>27350</v>
      </c>
    </row>
    <row r="36" spans="2:9" ht="12.75">
      <c r="B36" s="156" t="s">
        <v>39</v>
      </c>
      <c r="C36" s="156"/>
      <c r="D36" s="156"/>
      <c r="E36" s="47" t="s">
        <v>55</v>
      </c>
      <c r="F36" s="8">
        <v>19000</v>
      </c>
      <c r="G36" s="8">
        <v>8000</v>
      </c>
      <c r="H36" s="8">
        <v>350</v>
      </c>
      <c r="I36" s="9">
        <f t="shared" si="0"/>
        <v>27350</v>
      </c>
    </row>
    <row r="37" spans="2:9" ht="12.75">
      <c r="B37" s="156" t="s">
        <v>40</v>
      </c>
      <c r="C37" s="156"/>
      <c r="D37" s="156"/>
      <c r="E37" s="47" t="s">
        <v>55</v>
      </c>
      <c r="F37" s="8">
        <v>13250</v>
      </c>
      <c r="G37" s="8">
        <v>14000</v>
      </c>
      <c r="H37" s="8">
        <v>350</v>
      </c>
      <c r="I37" s="9">
        <f t="shared" si="0"/>
        <v>27600</v>
      </c>
    </row>
    <row r="38" spans="2:9" ht="12.75">
      <c r="B38" s="156" t="s">
        <v>41</v>
      </c>
      <c r="C38" s="156"/>
      <c r="D38" s="156"/>
      <c r="E38" s="47" t="s">
        <v>55</v>
      </c>
      <c r="F38" s="8">
        <v>13000</v>
      </c>
      <c r="G38" s="8">
        <v>14000</v>
      </c>
      <c r="H38" s="8">
        <v>350</v>
      </c>
      <c r="I38" s="9">
        <f t="shared" si="0"/>
        <v>27350</v>
      </c>
    </row>
    <row r="39" spans="2:9" ht="12.75">
      <c r="B39" s="157" t="s">
        <v>34</v>
      </c>
      <c r="C39" s="158"/>
      <c r="D39" s="159"/>
      <c r="E39" s="47" t="s">
        <v>55</v>
      </c>
      <c r="F39" s="8">
        <v>2000</v>
      </c>
      <c r="G39" s="8">
        <v>22000</v>
      </c>
      <c r="H39" s="8">
        <v>12000</v>
      </c>
      <c r="I39" s="9">
        <f t="shared" si="0"/>
        <v>36000</v>
      </c>
    </row>
    <row r="40" spans="2:9" ht="12.75">
      <c r="B40" s="157" t="s">
        <v>42</v>
      </c>
      <c r="C40" s="158"/>
      <c r="D40" s="159"/>
      <c r="E40" s="47" t="s">
        <v>55</v>
      </c>
      <c r="F40" s="8">
        <v>6000</v>
      </c>
      <c r="G40" s="8">
        <v>19000</v>
      </c>
      <c r="H40" s="8">
        <v>4000</v>
      </c>
      <c r="I40" s="9">
        <f t="shared" si="0"/>
        <v>29000</v>
      </c>
    </row>
    <row r="41" spans="2:9" ht="12.75">
      <c r="B41" s="157" t="s">
        <v>43</v>
      </c>
      <c r="C41" s="158"/>
      <c r="D41" s="159"/>
      <c r="E41" s="47" t="s">
        <v>55</v>
      </c>
      <c r="F41" s="8">
        <v>100</v>
      </c>
      <c r="G41" s="8">
        <v>13000</v>
      </c>
      <c r="H41" s="8">
        <v>6500</v>
      </c>
      <c r="I41" s="9">
        <f t="shared" si="0"/>
        <v>19600</v>
      </c>
    </row>
    <row r="42" spans="2:11" ht="12.75">
      <c r="B42" s="157" t="s">
        <v>32</v>
      </c>
      <c r="C42" s="158"/>
      <c r="D42" s="159"/>
      <c r="E42" s="48" t="s">
        <v>37</v>
      </c>
      <c r="F42" s="8">
        <v>0</v>
      </c>
      <c r="G42" s="8">
        <v>14000</v>
      </c>
      <c r="H42" s="8">
        <v>8800</v>
      </c>
      <c r="I42" s="9">
        <f t="shared" si="0"/>
        <v>22800</v>
      </c>
      <c r="K42" s="52"/>
    </row>
    <row r="43" spans="2:9" ht="12.75">
      <c r="B43" s="157" t="s">
        <v>33</v>
      </c>
      <c r="C43" s="158"/>
      <c r="D43" s="159"/>
      <c r="E43" s="48" t="s">
        <v>56</v>
      </c>
      <c r="F43" s="8">
        <v>0</v>
      </c>
      <c r="G43" s="8">
        <v>9500</v>
      </c>
      <c r="H43" s="8">
        <v>6000</v>
      </c>
      <c r="I43" s="9">
        <f t="shared" si="0"/>
        <v>15500</v>
      </c>
    </row>
    <row r="44" spans="4:11" ht="13.5" thickBot="1">
      <c r="D44" s="1" t="s">
        <v>2</v>
      </c>
      <c r="E44" s="1"/>
      <c r="F44" s="11">
        <f>IF(SUM(F30:F43)=0," ",SUM(F30:F43))</f>
        <v>132050</v>
      </c>
      <c r="G44" s="11">
        <f>IF(SUM(G30:G43)=0," ",SUM(G30:G43))</f>
        <v>165700</v>
      </c>
      <c r="H44" s="11">
        <f>IF(SUM(H30:H43)&gt;0,SUM(H30:H43)," ")</f>
        <v>55250</v>
      </c>
      <c r="I44" s="12">
        <f t="shared" si="0"/>
        <v>353000</v>
      </c>
      <c r="J44" s="34"/>
      <c r="K44" s="22"/>
    </row>
    <row r="45" spans="4:9" ht="13.5" thickTop="1">
      <c r="D45" s="1" t="s">
        <v>3</v>
      </c>
      <c r="E45" s="1"/>
      <c r="F45" s="10">
        <f>IF(F44=" "," ",ROUND(F44/$I$44,4))</f>
        <v>0.3741</v>
      </c>
      <c r="G45" s="10">
        <f>IF(G44=" "," ",ROUND(G44/$I$44,4))</f>
        <v>0.4694</v>
      </c>
      <c r="H45" s="10">
        <f>IF(H44=" "," ",ROUND(H44/$I$44,4))</f>
        <v>0.1565</v>
      </c>
      <c r="I45" s="10">
        <f>IF(I44=" "," ",I44/$I$44)</f>
        <v>1</v>
      </c>
    </row>
    <row r="46" spans="4:9" ht="12.75">
      <c r="D46" s="1"/>
      <c r="E46" s="1"/>
      <c r="F46" s="61" t="s">
        <v>57</v>
      </c>
      <c r="G46" s="61" t="s">
        <v>58</v>
      </c>
      <c r="H46" s="61" t="s">
        <v>59</v>
      </c>
      <c r="I46" s="4"/>
    </row>
    <row r="47" spans="3:12" ht="12.75">
      <c r="C47" s="1"/>
      <c r="D47" s="4"/>
      <c r="E47" s="4"/>
      <c r="F47" s="4"/>
      <c r="G47" s="4"/>
      <c r="H47" s="4"/>
      <c r="L47" s="25"/>
    </row>
    <row r="48" spans="3:13" ht="12.75">
      <c r="C48" s="1"/>
      <c r="D48" s="4"/>
      <c r="E48" s="4"/>
      <c r="F48" s="4"/>
      <c r="G48" s="102" t="s">
        <v>78</v>
      </c>
      <c r="H48" s="103"/>
      <c r="I48" s="104"/>
      <c r="M48" s="25"/>
    </row>
    <row r="49" spans="2:10" ht="13.5" customHeight="1">
      <c r="B49" s="105" t="s">
        <v>4</v>
      </c>
      <c r="C49" s="106"/>
      <c r="D49" s="106"/>
      <c r="E49" s="107"/>
      <c r="F49" s="55" t="s">
        <v>49</v>
      </c>
      <c r="G49" s="111" t="s">
        <v>45</v>
      </c>
      <c r="H49" s="112" t="s">
        <v>46</v>
      </c>
      <c r="I49" s="112" t="s">
        <v>47</v>
      </c>
      <c r="J49" s="35"/>
    </row>
    <row r="50" spans="2:9" ht="12" customHeight="1">
      <c r="B50" s="108"/>
      <c r="C50" s="109"/>
      <c r="D50" s="109"/>
      <c r="E50" s="110"/>
      <c r="F50" s="56" t="s">
        <v>50</v>
      </c>
      <c r="G50" s="93"/>
      <c r="H50" s="113"/>
      <c r="I50" s="113"/>
    </row>
    <row r="51" spans="2:10" ht="20.25" customHeight="1">
      <c r="B51" s="7" t="s">
        <v>5</v>
      </c>
      <c r="C51" s="115" t="s">
        <v>6</v>
      </c>
      <c r="D51" s="116"/>
      <c r="E51" s="117"/>
      <c r="F51" s="54" t="s">
        <v>51</v>
      </c>
      <c r="G51" s="94"/>
      <c r="H51" s="114"/>
      <c r="I51" s="114"/>
      <c r="J51" s="36"/>
    </row>
    <row r="52" spans="2:10" ht="12.75">
      <c r="B52" s="13">
        <v>601</v>
      </c>
      <c r="C52" s="147" t="s">
        <v>8</v>
      </c>
      <c r="D52" s="148"/>
      <c r="E52" s="149"/>
      <c r="F52" s="19">
        <v>75000</v>
      </c>
      <c r="G52" s="15">
        <f aca="true" t="shared" si="1" ref="G52:G59">G$45</f>
        <v>0.4694</v>
      </c>
      <c r="H52" s="16">
        <f aca="true" t="shared" si="2" ref="H52:H58">IF(F52=0,"",F52*G52)</f>
        <v>35205</v>
      </c>
      <c r="I52" s="26">
        <f aca="true" t="shared" si="3" ref="I52:I58">IF(F52=0,"",F52-H52)</f>
        <v>39795</v>
      </c>
      <c r="J52" s="37"/>
    </row>
    <row r="53" spans="2:10" ht="12.75">
      <c r="B53" s="13">
        <v>609</v>
      </c>
      <c r="C53" s="147" t="s">
        <v>82</v>
      </c>
      <c r="D53" s="148"/>
      <c r="E53" s="149"/>
      <c r="F53" s="20">
        <v>35000</v>
      </c>
      <c r="G53" s="15">
        <f t="shared" si="1"/>
        <v>0.4694</v>
      </c>
      <c r="H53" s="21">
        <f t="shared" si="2"/>
        <v>16429</v>
      </c>
      <c r="I53" s="27">
        <f t="shared" si="3"/>
        <v>18571</v>
      </c>
      <c r="J53" s="37"/>
    </row>
    <row r="54" spans="2:10" ht="12.75">
      <c r="B54" s="13">
        <v>610</v>
      </c>
      <c r="C54" s="147" t="s">
        <v>83</v>
      </c>
      <c r="D54" s="148"/>
      <c r="E54" s="149"/>
      <c r="F54" s="20">
        <v>20000</v>
      </c>
      <c r="G54" s="15">
        <f t="shared" si="1"/>
        <v>0.4694</v>
      </c>
      <c r="H54" s="21">
        <f>IF(F54=0,"",F54*G54)</f>
        <v>9388</v>
      </c>
      <c r="I54" s="27">
        <f>IF(F54=0,"",F54-H54)</f>
        <v>10612</v>
      </c>
      <c r="J54" s="37"/>
    </row>
    <row r="55" spans="2:10" ht="12.75">
      <c r="B55" s="13">
        <v>618</v>
      </c>
      <c r="C55" s="147" t="s">
        <v>23</v>
      </c>
      <c r="D55" s="148"/>
      <c r="E55" s="149"/>
      <c r="F55" s="20">
        <v>45000</v>
      </c>
      <c r="G55" s="15">
        <f t="shared" si="1"/>
        <v>0.4694</v>
      </c>
      <c r="H55" s="21">
        <f t="shared" si="2"/>
        <v>21123</v>
      </c>
      <c r="I55" s="27">
        <f t="shared" si="3"/>
        <v>23877</v>
      </c>
      <c r="J55" s="37"/>
    </row>
    <row r="56" spans="2:10" ht="12.75">
      <c r="B56" s="13">
        <v>619</v>
      </c>
      <c r="C56" s="147" t="s">
        <v>22</v>
      </c>
      <c r="D56" s="148"/>
      <c r="E56" s="149"/>
      <c r="F56" s="20">
        <v>34000</v>
      </c>
      <c r="G56" s="15">
        <f t="shared" si="1"/>
        <v>0.4694</v>
      </c>
      <c r="H56" s="21">
        <f t="shared" si="2"/>
        <v>15960</v>
      </c>
      <c r="I56" s="27">
        <f t="shared" si="3"/>
        <v>18040</v>
      </c>
      <c r="J56" s="37"/>
    </row>
    <row r="57" spans="2:10" ht="12.75">
      <c r="B57" s="13">
        <v>630</v>
      </c>
      <c r="C57" s="147" t="s">
        <v>21</v>
      </c>
      <c r="D57" s="148"/>
      <c r="E57" s="149"/>
      <c r="F57" s="20">
        <v>5000</v>
      </c>
      <c r="G57" s="15">
        <f t="shared" si="1"/>
        <v>0.4694</v>
      </c>
      <c r="H57" s="21">
        <f t="shared" si="2"/>
        <v>2347</v>
      </c>
      <c r="I57" s="27">
        <f t="shared" si="3"/>
        <v>2653</v>
      </c>
      <c r="J57" s="37"/>
    </row>
    <row r="58" spans="2:10" ht="12.75">
      <c r="B58" s="13">
        <v>638</v>
      </c>
      <c r="C58" s="147" t="s">
        <v>7</v>
      </c>
      <c r="D58" s="148"/>
      <c r="E58" s="149"/>
      <c r="F58" s="20">
        <v>13000</v>
      </c>
      <c r="G58" s="15">
        <f t="shared" si="1"/>
        <v>0.4694</v>
      </c>
      <c r="H58" s="21">
        <f t="shared" si="2"/>
        <v>6102</v>
      </c>
      <c r="I58" s="27">
        <f t="shared" si="3"/>
        <v>6898</v>
      </c>
      <c r="J58" s="37"/>
    </row>
    <row r="59" spans="4:12" ht="13.5" thickBot="1">
      <c r="D59" s="1" t="s">
        <v>9</v>
      </c>
      <c r="E59" s="1"/>
      <c r="F59" s="18">
        <f>IF(SUM(F52:F58)=0,"",SUM(F52:F58))</f>
        <v>227000</v>
      </c>
      <c r="G59" s="30">
        <f t="shared" si="1"/>
        <v>0.4694</v>
      </c>
      <c r="H59" s="29">
        <f>IF(SUM(H52:H58)=0,"",SUM(H52:H58))</f>
        <v>106554</v>
      </c>
      <c r="I59" s="28">
        <f>IF(SUM(I52:I58)=0,"",SUM(I52:I58))</f>
        <v>120446</v>
      </c>
      <c r="J59" s="59"/>
      <c r="L59" s="57"/>
    </row>
    <row r="60" spans="2:12" ht="13.5" thickTop="1">
      <c r="B60" s="14"/>
      <c r="C60" s="3"/>
      <c r="D60" s="2"/>
      <c r="E60" s="2"/>
      <c r="F60" s="62" t="s">
        <v>60</v>
      </c>
      <c r="G60" s="62" t="s">
        <v>62</v>
      </c>
      <c r="H60" s="62" t="s">
        <v>61</v>
      </c>
      <c r="I60" s="3"/>
      <c r="J60" s="37"/>
      <c r="L60" s="58"/>
    </row>
    <row r="61" spans="2:10" ht="7.5" customHeight="1">
      <c r="B61" s="14"/>
      <c r="C61" s="3"/>
      <c r="D61" s="2"/>
      <c r="E61" s="2"/>
      <c r="F61" s="3"/>
      <c r="G61" s="3"/>
      <c r="H61" s="3"/>
      <c r="I61" s="3"/>
      <c r="J61" s="37"/>
    </row>
    <row r="62" spans="2:10" ht="15.75">
      <c r="B62" s="38" t="s">
        <v>20</v>
      </c>
      <c r="C62" s="39"/>
      <c r="D62" s="39"/>
      <c r="E62" s="39"/>
      <c r="F62" s="40"/>
      <c r="G62" s="41"/>
      <c r="H62" s="39"/>
      <c r="I62" s="39"/>
      <c r="J62" s="39"/>
    </row>
    <row r="63" spans="2:10" s="31" customFormat="1" ht="17.25" customHeight="1">
      <c r="B63" s="121" t="s">
        <v>63</v>
      </c>
      <c r="C63" s="121"/>
      <c r="D63" s="121"/>
      <c r="E63" s="121"/>
      <c r="F63" s="121"/>
      <c r="G63" s="121"/>
      <c r="H63" s="121"/>
      <c r="I63" s="43">
        <f>F59</f>
        <v>227000</v>
      </c>
      <c r="J63" s="35"/>
    </row>
    <row r="64" spans="2:11" ht="15.75" customHeight="1">
      <c r="B64" s="121" t="s">
        <v>64</v>
      </c>
      <c r="C64" s="121"/>
      <c r="D64" s="121"/>
      <c r="E64" s="121"/>
      <c r="F64" s="121"/>
      <c r="G64" s="121"/>
      <c r="H64" s="121"/>
      <c r="I64" s="43">
        <f>F59*(100%-H45)</f>
        <v>191475</v>
      </c>
      <c r="K64" s="58"/>
    </row>
    <row r="65" spans="2:11" s="31" customFormat="1" ht="17.25" customHeight="1">
      <c r="B65" s="121" t="s">
        <v>65</v>
      </c>
      <c r="C65" s="121"/>
      <c r="D65" s="121"/>
      <c r="E65" s="121"/>
      <c r="F65" s="121"/>
      <c r="G65" s="121"/>
      <c r="H65" s="121"/>
      <c r="I65" s="43">
        <f>F45*F59</f>
        <v>84921</v>
      </c>
      <c r="J65" s="35"/>
      <c r="K65" s="63"/>
    </row>
    <row r="66" spans="2:10" s="31" customFormat="1" ht="3.75" customHeight="1">
      <c r="B66" s="42"/>
      <c r="C66" s="42"/>
      <c r="D66" s="42"/>
      <c r="E66" s="42"/>
      <c r="F66" s="42"/>
      <c r="G66" s="42"/>
      <c r="H66" s="42"/>
      <c r="I66" s="43"/>
      <c r="J66" s="35"/>
    </row>
    <row r="67" spans="2:11" s="31" customFormat="1" ht="16.5" customHeight="1">
      <c r="B67" s="121" t="s">
        <v>66</v>
      </c>
      <c r="C67" s="121"/>
      <c r="D67" s="121"/>
      <c r="E67" s="121"/>
      <c r="F67" s="121"/>
      <c r="G67" s="121"/>
      <c r="H67" s="121"/>
      <c r="I67" s="43">
        <f>I63-I65</f>
        <v>142079</v>
      </c>
      <c r="J67" s="35"/>
      <c r="K67" s="50"/>
    </row>
    <row r="68" spans="2:10" s="31" customFormat="1" ht="16.5" customHeight="1">
      <c r="B68" s="122" t="s">
        <v>69</v>
      </c>
      <c r="C68" s="122"/>
      <c r="D68" s="122"/>
      <c r="E68" s="122"/>
      <c r="F68" s="122"/>
      <c r="G68" s="122"/>
      <c r="H68" s="42"/>
      <c r="I68" s="43"/>
      <c r="J68" s="35"/>
    </row>
    <row r="69" spans="2:11" s="31" customFormat="1" ht="16.5" customHeight="1">
      <c r="B69" s="123" t="s">
        <v>67</v>
      </c>
      <c r="C69" s="123"/>
      <c r="D69" s="123"/>
      <c r="E69" s="123"/>
      <c r="F69" s="123"/>
      <c r="G69" s="123"/>
      <c r="H69" s="123"/>
      <c r="I69" s="43">
        <f>H45*F59</f>
        <v>35526</v>
      </c>
      <c r="J69" s="35"/>
      <c r="K69" s="63"/>
    </row>
    <row r="70" spans="2:11" s="31" customFormat="1" ht="16.5" customHeight="1">
      <c r="B70" s="124" t="s">
        <v>68</v>
      </c>
      <c r="C70" s="124"/>
      <c r="D70" s="124"/>
      <c r="E70" s="124"/>
      <c r="F70" s="124"/>
      <c r="G70" s="124"/>
      <c r="H70" s="124"/>
      <c r="I70" s="60">
        <f>F59*G45</f>
        <v>106554</v>
      </c>
      <c r="J70" s="35"/>
      <c r="K70" s="63"/>
    </row>
    <row r="71" spans="2:10" s="31" customFormat="1" ht="3.75" customHeight="1">
      <c r="B71" s="42"/>
      <c r="C71" s="42"/>
      <c r="D71" s="42"/>
      <c r="E71" s="42"/>
      <c r="F71" s="42"/>
      <c r="G71" s="42"/>
      <c r="H71" s="42"/>
      <c r="I71" s="43"/>
      <c r="J71" s="35"/>
    </row>
    <row r="72" spans="2:11" ht="15" customHeight="1">
      <c r="B72" s="125" t="s">
        <v>81</v>
      </c>
      <c r="C72" s="125"/>
      <c r="D72" s="125"/>
      <c r="E72" s="125"/>
      <c r="F72" s="125"/>
      <c r="G72" s="125"/>
      <c r="H72" s="125"/>
      <c r="I72" s="44">
        <f>I69+I65</f>
        <v>120447</v>
      </c>
      <c r="K72" s="23"/>
    </row>
    <row r="73" spans="2:9" ht="10.5" customHeight="1">
      <c r="B73" s="121"/>
      <c r="C73" s="121"/>
      <c r="D73" s="121"/>
      <c r="E73" s="121"/>
      <c r="F73" s="121"/>
      <c r="G73" s="121"/>
      <c r="H73" s="121"/>
      <c r="I73" s="51"/>
    </row>
    <row r="74" spans="2:10" ht="15.75" customHeight="1">
      <c r="B74" s="126" t="s">
        <v>72</v>
      </c>
      <c r="C74" s="127"/>
      <c r="D74" s="127"/>
      <c r="E74" s="127"/>
      <c r="F74" s="127"/>
      <c r="G74" s="127"/>
      <c r="H74" s="127"/>
      <c r="I74" s="127"/>
      <c r="J74" s="128"/>
    </row>
    <row r="75" spans="2:10" s="53" customFormat="1" ht="17.25" customHeight="1">
      <c r="B75" s="129" t="s">
        <v>79</v>
      </c>
      <c r="C75" s="130"/>
      <c r="D75" s="130"/>
      <c r="E75" s="130"/>
      <c r="F75" s="130"/>
      <c r="G75" s="130"/>
      <c r="H75" s="130"/>
      <c r="I75" s="130"/>
      <c r="J75" s="131"/>
    </row>
    <row r="76" spans="2:10" s="53" customFormat="1" ht="43.5" customHeight="1">
      <c r="B76" s="132" t="s">
        <v>80</v>
      </c>
      <c r="C76" s="133"/>
      <c r="D76" s="133"/>
      <c r="E76" s="133"/>
      <c r="F76" s="133"/>
      <c r="G76" s="133"/>
      <c r="H76" s="133"/>
      <c r="I76" s="133"/>
      <c r="J76" s="134"/>
    </row>
    <row r="77" spans="2:249" s="53" customFormat="1" ht="54.75" customHeight="1">
      <c r="B77" s="132" t="s">
        <v>44</v>
      </c>
      <c r="C77" s="133"/>
      <c r="D77" s="133"/>
      <c r="E77" s="133"/>
      <c r="F77" s="133"/>
      <c r="G77" s="133"/>
      <c r="H77" s="133"/>
      <c r="I77" s="133"/>
      <c r="J77" s="134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/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/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/>
      <c r="IK77" s="135"/>
      <c r="IL77" s="135"/>
      <c r="IM77" s="135"/>
      <c r="IN77" s="135"/>
      <c r="IO77" s="135"/>
    </row>
    <row r="78" spans="2:249" s="53" customFormat="1" ht="18.75" customHeight="1">
      <c r="B78" s="132" t="s">
        <v>48</v>
      </c>
      <c r="C78" s="133"/>
      <c r="D78" s="133"/>
      <c r="E78" s="133"/>
      <c r="F78" s="133"/>
      <c r="G78" s="133"/>
      <c r="H78" s="133"/>
      <c r="I78" s="133"/>
      <c r="J78" s="134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5"/>
      <c r="GN78" s="135"/>
      <c r="GO78" s="135"/>
      <c r="GP78" s="135"/>
      <c r="GQ78" s="135"/>
      <c r="GR78" s="135"/>
      <c r="GS78" s="135"/>
      <c r="GT78" s="135"/>
      <c r="GU78" s="135"/>
      <c r="GV78" s="135"/>
      <c r="GW78" s="135"/>
      <c r="GX78" s="135"/>
      <c r="GY78" s="135"/>
      <c r="GZ78" s="135"/>
      <c r="HA78" s="135"/>
      <c r="HB78" s="135"/>
      <c r="HC78" s="135"/>
      <c r="HD78" s="135"/>
      <c r="HE78" s="135"/>
      <c r="HF78" s="135"/>
      <c r="HG78" s="135"/>
      <c r="HH78" s="135"/>
      <c r="HI78" s="135"/>
      <c r="HJ78" s="135"/>
      <c r="HK78" s="135"/>
      <c r="HL78" s="135"/>
      <c r="HM78" s="135"/>
      <c r="HN78" s="135"/>
      <c r="HO78" s="135"/>
      <c r="HP78" s="135"/>
      <c r="HQ78" s="135"/>
      <c r="HR78" s="135"/>
      <c r="HS78" s="135"/>
      <c r="HT78" s="135"/>
      <c r="HU78" s="135"/>
      <c r="HV78" s="135"/>
      <c r="HW78" s="135"/>
      <c r="HX78" s="135"/>
      <c r="HY78" s="135"/>
      <c r="HZ78" s="135"/>
      <c r="IA78" s="135"/>
      <c r="IB78" s="135"/>
      <c r="IC78" s="135"/>
      <c r="ID78" s="135"/>
      <c r="IE78" s="135"/>
      <c r="IF78" s="135"/>
      <c r="IG78" s="135"/>
      <c r="IH78" s="135"/>
      <c r="II78" s="135"/>
      <c r="IJ78" s="135"/>
      <c r="IK78" s="135"/>
      <c r="IL78" s="135"/>
      <c r="IM78" s="135"/>
      <c r="IN78" s="135"/>
      <c r="IO78" s="135"/>
    </row>
    <row r="79" spans="2:249" s="53" customFormat="1" ht="21" customHeight="1">
      <c r="B79" s="132" t="s">
        <v>52</v>
      </c>
      <c r="C79" s="133"/>
      <c r="D79" s="133"/>
      <c r="E79" s="133"/>
      <c r="F79" s="133"/>
      <c r="G79" s="133"/>
      <c r="H79" s="133"/>
      <c r="I79" s="133"/>
      <c r="J79" s="134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5"/>
      <c r="GK79" s="135"/>
      <c r="GL79" s="135"/>
      <c r="GM79" s="135"/>
      <c r="GN79" s="135"/>
      <c r="GO79" s="135"/>
      <c r="GP79" s="135"/>
      <c r="GQ79" s="135"/>
      <c r="GR79" s="135"/>
      <c r="GS79" s="135"/>
      <c r="GT79" s="135"/>
      <c r="GU79" s="135"/>
      <c r="GV79" s="135"/>
      <c r="GW79" s="135"/>
      <c r="GX79" s="135"/>
      <c r="GY79" s="135"/>
      <c r="GZ79" s="135"/>
      <c r="HA79" s="135"/>
      <c r="HB79" s="135"/>
      <c r="HC79" s="135"/>
      <c r="HD79" s="135"/>
      <c r="HE79" s="135"/>
      <c r="HF79" s="135"/>
      <c r="HG79" s="135"/>
      <c r="HH79" s="135"/>
      <c r="HI79" s="135"/>
      <c r="HJ79" s="135"/>
      <c r="HK79" s="135"/>
      <c r="HL79" s="135"/>
      <c r="HM79" s="135"/>
      <c r="HN79" s="135"/>
      <c r="HO79" s="135"/>
      <c r="HP79" s="135"/>
      <c r="HQ79" s="135"/>
      <c r="HR79" s="135"/>
      <c r="HS79" s="135"/>
      <c r="HT79" s="135"/>
      <c r="HU79" s="135"/>
      <c r="HV79" s="135"/>
      <c r="HW79" s="135"/>
      <c r="HX79" s="135"/>
      <c r="HY79" s="135"/>
      <c r="HZ79" s="135"/>
      <c r="IA79" s="135"/>
      <c r="IB79" s="135"/>
      <c r="IC79" s="135"/>
      <c r="ID79" s="135"/>
      <c r="IE79" s="135"/>
      <c r="IF79" s="135"/>
      <c r="IG79" s="135"/>
      <c r="IH79" s="135"/>
      <c r="II79" s="135"/>
      <c r="IJ79" s="135"/>
      <c r="IK79" s="135"/>
      <c r="IL79" s="135"/>
      <c r="IM79" s="135"/>
      <c r="IN79" s="135"/>
      <c r="IO79" s="135"/>
    </row>
    <row r="80" spans="2:249" s="53" customFormat="1" ht="21.75" customHeight="1">
      <c r="B80" s="136" t="s">
        <v>53</v>
      </c>
      <c r="C80" s="137"/>
      <c r="D80" s="137"/>
      <c r="E80" s="137"/>
      <c r="F80" s="137"/>
      <c r="G80" s="137"/>
      <c r="H80" s="137"/>
      <c r="I80" s="137"/>
      <c r="J80" s="138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  <c r="HA80" s="135"/>
      <c r="HB80" s="135"/>
      <c r="HC80" s="135"/>
      <c r="HD80" s="135"/>
      <c r="HE80" s="135"/>
      <c r="HF80" s="135"/>
      <c r="HG80" s="135"/>
      <c r="HH80" s="135"/>
      <c r="HI80" s="135"/>
      <c r="HJ80" s="135"/>
      <c r="HK80" s="135"/>
      <c r="HL80" s="135"/>
      <c r="HM80" s="135"/>
      <c r="HN80" s="135"/>
      <c r="HO80" s="135"/>
      <c r="HP80" s="135"/>
      <c r="HQ80" s="135"/>
      <c r="HR80" s="135"/>
      <c r="HS80" s="135"/>
      <c r="HT80" s="135"/>
      <c r="HU80" s="135"/>
      <c r="HV80" s="135"/>
      <c r="HW80" s="135"/>
      <c r="HX80" s="135"/>
      <c r="HY80" s="135"/>
      <c r="HZ80" s="135"/>
      <c r="IA80" s="135"/>
      <c r="IB80" s="135"/>
      <c r="IC80" s="135"/>
      <c r="ID80" s="135"/>
      <c r="IE80" s="135"/>
      <c r="IF80" s="135"/>
      <c r="IG80" s="135"/>
      <c r="IH80" s="135"/>
      <c r="II80" s="135"/>
      <c r="IJ80" s="135"/>
      <c r="IK80" s="135"/>
      <c r="IL80" s="135"/>
      <c r="IM80" s="135"/>
      <c r="IN80" s="135"/>
      <c r="IO80" s="135"/>
    </row>
    <row r="81" spans="2:249" ht="29.25" customHeight="1"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</row>
    <row r="82" spans="2:249" ht="21" customHeight="1"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</row>
    <row r="83" spans="2:249" ht="22.5" customHeight="1"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</row>
    <row r="84" spans="2:249" ht="32.25" customHeight="1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</row>
    <row r="85" spans="2:249" ht="22.5" customHeight="1"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</row>
    <row r="86" spans="2:249" ht="21.75" customHeight="1"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0"/>
      <c r="IG86" s="140"/>
      <c r="IH86" s="140"/>
      <c r="II86" s="140"/>
      <c r="IJ86" s="140"/>
      <c r="IK86" s="140"/>
      <c r="IL86" s="140"/>
      <c r="IM86" s="140"/>
      <c r="IN86" s="140"/>
      <c r="IO86" s="140"/>
    </row>
    <row r="87" spans="2:249" ht="12.75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H87" s="140"/>
      <c r="GI87" s="140"/>
      <c r="GJ87" s="140"/>
      <c r="GK87" s="140"/>
      <c r="GL87" s="140"/>
      <c r="GM87" s="140"/>
      <c r="GN87" s="140"/>
      <c r="GO87" s="140"/>
      <c r="GP87" s="140"/>
      <c r="GQ87" s="140"/>
      <c r="GR87" s="140"/>
      <c r="GS87" s="140"/>
      <c r="GT87" s="140"/>
      <c r="GU87" s="140"/>
      <c r="GV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  <c r="IA87" s="140"/>
      <c r="IB87" s="140"/>
      <c r="IC87" s="140"/>
      <c r="ID87" s="140"/>
      <c r="IE87" s="140"/>
      <c r="IF87" s="140"/>
      <c r="IG87" s="140"/>
      <c r="IH87" s="140"/>
      <c r="II87" s="140"/>
      <c r="IJ87" s="140"/>
      <c r="IK87" s="140"/>
      <c r="IL87" s="140"/>
      <c r="IM87" s="140"/>
      <c r="IN87" s="140"/>
      <c r="IO87" s="140"/>
    </row>
    <row r="88" spans="2:249" ht="12.75"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  <c r="FT88" s="140"/>
      <c r="FU88" s="140"/>
      <c r="FV88" s="140"/>
      <c r="FW88" s="140"/>
      <c r="FX88" s="140"/>
      <c r="FY88" s="140"/>
      <c r="FZ88" s="140"/>
      <c r="GA88" s="140"/>
      <c r="GB88" s="140"/>
      <c r="GC88" s="140"/>
      <c r="GD88" s="140"/>
      <c r="GE88" s="140"/>
      <c r="GF88" s="140"/>
      <c r="GG88" s="140"/>
      <c r="GH88" s="140"/>
      <c r="GI88" s="140"/>
      <c r="GJ88" s="140"/>
      <c r="GK88" s="140"/>
      <c r="GL88" s="140"/>
      <c r="GM88" s="140"/>
      <c r="GN88" s="140"/>
      <c r="GO88" s="140"/>
      <c r="GP88" s="140"/>
      <c r="GQ88" s="140"/>
      <c r="GR88" s="140"/>
      <c r="GS88" s="140"/>
      <c r="GT88" s="140"/>
      <c r="GU88" s="140"/>
      <c r="GV88" s="140"/>
      <c r="GW88" s="140"/>
      <c r="GX88" s="140"/>
      <c r="GY88" s="140"/>
      <c r="GZ88" s="140"/>
      <c r="HA88" s="140"/>
      <c r="HB88" s="140"/>
      <c r="HC88" s="140"/>
      <c r="HD88" s="140"/>
      <c r="HE88" s="140"/>
      <c r="HF88" s="140"/>
      <c r="HG88" s="140"/>
      <c r="HH88" s="140"/>
      <c r="HI88" s="140"/>
      <c r="HJ88" s="140"/>
      <c r="HK88" s="140"/>
      <c r="HL88" s="140"/>
      <c r="HM88" s="140"/>
      <c r="HN88" s="140"/>
      <c r="HO88" s="140"/>
      <c r="HP88" s="140"/>
      <c r="HQ88" s="140"/>
      <c r="HR88" s="140"/>
      <c r="HS88" s="140"/>
      <c r="HT88" s="140"/>
      <c r="HU88" s="140"/>
      <c r="HV88" s="140"/>
      <c r="HW88" s="140"/>
      <c r="HX88" s="140"/>
      <c r="HY88" s="140"/>
      <c r="HZ88" s="140"/>
      <c r="IA88" s="140"/>
      <c r="IB88" s="140"/>
      <c r="IC88" s="140"/>
      <c r="ID88" s="140"/>
      <c r="IE88" s="140"/>
      <c r="IF88" s="140"/>
      <c r="IG88" s="140"/>
      <c r="IH88" s="140"/>
      <c r="II88" s="140"/>
      <c r="IJ88" s="140"/>
      <c r="IK88" s="140"/>
      <c r="IL88" s="140"/>
      <c r="IM88" s="140"/>
      <c r="IN88" s="140"/>
      <c r="IO88" s="140"/>
    </row>
    <row r="89" spans="2:249" ht="12.75"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H89" s="140"/>
      <c r="GI89" s="140"/>
      <c r="GJ89" s="140"/>
      <c r="GK89" s="140"/>
      <c r="GL89" s="140"/>
      <c r="GM89" s="140"/>
      <c r="GN89" s="140"/>
      <c r="GO89" s="140"/>
      <c r="GP89" s="140"/>
      <c r="GQ89" s="140"/>
      <c r="GR89" s="140"/>
      <c r="GS89" s="140"/>
      <c r="GT89" s="140"/>
      <c r="GU89" s="140"/>
      <c r="GV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  <c r="IA89" s="140"/>
      <c r="IB89" s="140"/>
      <c r="IC89" s="140"/>
      <c r="ID89" s="140"/>
      <c r="IE89" s="140"/>
      <c r="IF89" s="140"/>
      <c r="IG89" s="140"/>
      <c r="IH89" s="140"/>
      <c r="II89" s="140"/>
      <c r="IJ89" s="140"/>
      <c r="IK89" s="140"/>
      <c r="IL89" s="140"/>
      <c r="IM89" s="140"/>
      <c r="IN89" s="140"/>
      <c r="IO89" s="140"/>
    </row>
    <row r="90" spans="2:249" ht="12.75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0"/>
      <c r="IG90" s="140"/>
      <c r="IH90" s="140"/>
      <c r="II90" s="140"/>
      <c r="IJ90" s="140"/>
      <c r="IK90" s="140"/>
      <c r="IL90" s="140"/>
      <c r="IM90" s="140"/>
      <c r="IN90" s="140"/>
      <c r="IO90" s="140"/>
    </row>
    <row r="91" spans="2:249" ht="12.75"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H91" s="140"/>
      <c r="GI91" s="140"/>
      <c r="GJ91" s="140"/>
      <c r="GK91" s="140"/>
      <c r="GL91" s="140"/>
      <c r="GM91" s="140"/>
      <c r="GN91" s="140"/>
      <c r="GO91" s="140"/>
      <c r="GP91" s="140"/>
      <c r="GQ91" s="140"/>
      <c r="GR91" s="140"/>
      <c r="GS91" s="140"/>
      <c r="GT91" s="140"/>
      <c r="GU91" s="140"/>
      <c r="GV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  <c r="HS91" s="140"/>
      <c r="HT91" s="140"/>
      <c r="HU91" s="140"/>
      <c r="HV91" s="140"/>
      <c r="HW91" s="140"/>
      <c r="HX91" s="140"/>
      <c r="HY91" s="140"/>
      <c r="HZ91" s="140"/>
      <c r="IA91" s="140"/>
      <c r="IB91" s="140"/>
      <c r="IC91" s="140"/>
      <c r="ID91" s="140"/>
      <c r="IE91" s="140"/>
      <c r="IF91" s="140"/>
      <c r="IG91" s="140"/>
      <c r="IH91" s="140"/>
      <c r="II91" s="140"/>
      <c r="IJ91" s="140"/>
      <c r="IK91" s="140"/>
      <c r="IL91" s="140"/>
      <c r="IM91" s="140"/>
      <c r="IN91" s="140"/>
      <c r="IO91" s="140"/>
    </row>
    <row r="92" spans="2:249" ht="12.75"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140"/>
      <c r="FG92" s="140"/>
      <c r="FH92" s="140"/>
      <c r="FI92" s="140"/>
      <c r="FJ92" s="140"/>
      <c r="FK92" s="140"/>
      <c r="FL92" s="140"/>
      <c r="FM92" s="140"/>
      <c r="FN92" s="140"/>
      <c r="FO92" s="140"/>
      <c r="FP92" s="140"/>
      <c r="FQ92" s="140"/>
      <c r="FR92" s="140"/>
      <c r="FS92" s="140"/>
      <c r="FT92" s="140"/>
      <c r="FU92" s="140"/>
      <c r="FV92" s="140"/>
      <c r="FW92" s="140"/>
      <c r="FX92" s="140"/>
      <c r="FY92" s="140"/>
      <c r="FZ92" s="140"/>
      <c r="GA92" s="140"/>
      <c r="GB92" s="140"/>
      <c r="GC92" s="140"/>
      <c r="GD92" s="140"/>
      <c r="GE92" s="140"/>
      <c r="GF92" s="140"/>
      <c r="GG92" s="140"/>
      <c r="GH92" s="140"/>
      <c r="GI92" s="140"/>
      <c r="GJ92" s="140"/>
      <c r="GK92" s="140"/>
      <c r="GL92" s="140"/>
      <c r="GM92" s="140"/>
      <c r="GN92" s="140"/>
      <c r="GO92" s="140"/>
      <c r="GP92" s="140"/>
      <c r="GQ92" s="140"/>
      <c r="GR92" s="140"/>
      <c r="GS92" s="140"/>
      <c r="GT92" s="140"/>
      <c r="GU92" s="140"/>
      <c r="GV92" s="140"/>
      <c r="GW92" s="140"/>
      <c r="GX92" s="140"/>
      <c r="GY92" s="140"/>
      <c r="GZ92" s="140"/>
      <c r="HA92" s="140"/>
      <c r="HB92" s="140"/>
      <c r="HC92" s="140"/>
      <c r="HD92" s="140"/>
      <c r="HE92" s="140"/>
      <c r="HF92" s="140"/>
      <c r="HG92" s="140"/>
      <c r="HH92" s="140"/>
      <c r="HI92" s="140"/>
      <c r="HJ92" s="140"/>
      <c r="HK92" s="140"/>
      <c r="HL92" s="140"/>
      <c r="HM92" s="140"/>
      <c r="HN92" s="140"/>
      <c r="HO92" s="140"/>
      <c r="HP92" s="140"/>
      <c r="HQ92" s="140"/>
      <c r="HR92" s="140"/>
      <c r="HS92" s="140"/>
      <c r="HT92" s="140"/>
      <c r="HU92" s="140"/>
      <c r="HV92" s="140"/>
      <c r="HW92" s="140"/>
      <c r="HX92" s="140"/>
      <c r="HY92" s="140"/>
      <c r="HZ92" s="140"/>
      <c r="IA92" s="140"/>
      <c r="IB92" s="140"/>
      <c r="IC92" s="140"/>
      <c r="ID92" s="140"/>
      <c r="IE92" s="140"/>
      <c r="IF92" s="140"/>
      <c r="IG92" s="140"/>
      <c r="IH92" s="140"/>
      <c r="II92" s="140"/>
      <c r="IJ92" s="140"/>
      <c r="IK92" s="140"/>
      <c r="IL92" s="140"/>
      <c r="IM92" s="140"/>
      <c r="IN92" s="140"/>
      <c r="IO92" s="140"/>
    </row>
    <row r="93" spans="2:249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  <c r="HP93" s="140"/>
      <c r="HQ93" s="140"/>
      <c r="HR93" s="140"/>
      <c r="HS93" s="140"/>
      <c r="HT93" s="140"/>
      <c r="HU93" s="140"/>
      <c r="HV93" s="140"/>
      <c r="HW93" s="140"/>
      <c r="HX93" s="140"/>
      <c r="HY93" s="140"/>
      <c r="HZ93" s="140"/>
      <c r="IA93" s="140"/>
      <c r="IB93" s="140"/>
      <c r="IC93" s="140"/>
      <c r="ID93" s="140"/>
      <c r="IE93" s="140"/>
      <c r="IF93" s="140"/>
      <c r="IG93" s="140"/>
      <c r="IH93" s="140"/>
      <c r="II93" s="140"/>
      <c r="IJ93" s="140"/>
      <c r="IK93" s="140"/>
      <c r="IL93" s="140"/>
      <c r="IM93" s="140"/>
      <c r="IN93" s="140"/>
      <c r="IO93" s="140"/>
    </row>
    <row r="94" spans="2:249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H94" s="140"/>
      <c r="GI94" s="140"/>
      <c r="GJ94" s="140"/>
      <c r="GK94" s="140"/>
      <c r="GL94" s="140"/>
      <c r="GM94" s="140"/>
      <c r="GN94" s="140"/>
      <c r="GO94" s="140"/>
      <c r="GP94" s="140"/>
      <c r="GQ94" s="140"/>
      <c r="GR94" s="140"/>
      <c r="GS94" s="140"/>
      <c r="GT94" s="140"/>
      <c r="GU94" s="140"/>
      <c r="GV94" s="140"/>
      <c r="GW94" s="140"/>
      <c r="GX94" s="140"/>
      <c r="GY94" s="140"/>
      <c r="GZ94" s="140"/>
      <c r="HA94" s="140"/>
      <c r="HB94" s="140"/>
      <c r="HC94" s="140"/>
      <c r="HD94" s="140"/>
      <c r="HE94" s="140"/>
      <c r="HF94" s="140"/>
      <c r="HG94" s="140"/>
      <c r="HH94" s="140"/>
      <c r="HI94" s="140"/>
      <c r="HJ94" s="140"/>
      <c r="HK94" s="140"/>
      <c r="HL94" s="140"/>
      <c r="HM94" s="140"/>
      <c r="HN94" s="140"/>
      <c r="HO94" s="140"/>
      <c r="HP94" s="140"/>
      <c r="HQ94" s="140"/>
      <c r="HR94" s="140"/>
      <c r="HS94" s="140"/>
      <c r="HT94" s="140"/>
      <c r="HU94" s="140"/>
      <c r="HV94" s="140"/>
      <c r="HW94" s="140"/>
      <c r="HX94" s="140"/>
      <c r="HY94" s="140"/>
      <c r="HZ94" s="140"/>
      <c r="IA94" s="140"/>
      <c r="IB94" s="140"/>
      <c r="IC94" s="140"/>
      <c r="ID94" s="140"/>
      <c r="IE94" s="140"/>
      <c r="IF94" s="140"/>
      <c r="IG94" s="140"/>
      <c r="IH94" s="140"/>
      <c r="II94" s="140"/>
      <c r="IJ94" s="140"/>
      <c r="IK94" s="140"/>
      <c r="IL94" s="140"/>
      <c r="IM94" s="140"/>
      <c r="IN94" s="140"/>
      <c r="IO94" s="140"/>
    </row>
    <row r="95" spans="2:249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0"/>
      <c r="FK95" s="140"/>
      <c r="FL95" s="140"/>
      <c r="FM95" s="140"/>
      <c r="FN95" s="140"/>
      <c r="FO95" s="140"/>
      <c r="FP95" s="140"/>
      <c r="FQ95" s="140"/>
      <c r="FR95" s="140"/>
      <c r="FS95" s="140"/>
      <c r="FT95" s="140"/>
      <c r="FU95" s="140"/>
      <c r="FV95" s="140"/>
      <c r="FW95" s="140"/>
      <c r="FX95" s="140"/>
      <c r="FY95" s="140"/>
      <c r="FZ95" s="140"/>
      <c r="GA95" s="140"/>
      <c r="GB95" s="140"/>
      <c r="GC95" s="140"/>
      <c r="GD95" s="140"/>
      <c r="GE95" s="140"/>
      <c r="GF95" s="140"/>
      <c r="GG95" s="140"/>
      <c r="GH95" s="140"/>
      <c r="GI95" s="140"/>
      <c r="GJ95" s="140"/>
      <c r="GK95" s="140"/>
      <c r="GL95" s="140"/>
      <c r="GM95" s="140"/>
      <c r="GN95" s="140"/>
      <c r="GO95" s="140"/>
      <c r="GP95" s="140"/>
      <c r="GQ95" s="140"/>
      <c r="GR95" s="140"/>
      <c r="GS95" s="140"/>
      <c r="GT95" s="140"/>
      <c r="GU95" s="140"/>
      <c r="GV95" s="140"/>
      <c r="GW95" s="140"/>
      <c r="GX95" s="140"/>
      <c r="GY95" s="140"/>
      <c r="GZ95" s="140"/>
      <c r="HA95" s="140"/>
      <c r="HB95" s="140"/>
      <c r="HC95" s="140"/>
      <c r="HD95" s="140"/>
      <c r="HE95" s="140"/>
      <c r="HF95" s="140"/>
      <c r="HG95" s="140"/>
      <c r="HH95" s="140"/>
      <c r="HI95" s="140"/>
      <c r="HJ95" s="140"/>
      <c r="HK95" s="140"/>
      <c r="HL95" s="140"/>
      <c r="HM95" s="140"/>
      <c r="HN95" s="140"/>
      <c r="HO95" s="140"/>
      <c r="HP95" s="140"/>
      <c r="HQ95" s="140"/>
      <c r="HR95" s="140"/>
      <c r="HS95" s="140"/>
      <c r="HT95" s="140"/>
      <c r="HU95" s="140"/>
      <c r="HV95" s="140"/>
      <c r="HW95" s="140"/>
      <c r="HX95" s="140"/>
      <c r="HY95" s="140"/>
      <c r="HZ95" s="140"/>
      <c r="IA95" s="140"/>
      <c r="IB95" s="140"/>
      <c r="IC95" s="140"/>
      <c r="ID95" s="140"/>
      <c r="IE95" s="140"/>
      <c r="IF95" s="140"/>
      <c r="IG95" s="140"/>
      <c r="IH95" s="140"/>
      <c r="II95" s="140"/>
      <c r="IJ95" s="140"/>
      <c r="IK95" s="140"/>
      <c r="IL95" s="140"/>
      <c r="IM95" s="140"/>
      <c r="IN95" s="140"/>
      <c r="IO95" s="140"/>
    </row>
    <row r="96" spans="2:249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  <c r="HP96" s="140"/>
      <c r="HQ96" s="140"/>
      <c r="HR96" s="140"/>
      <c r="HS96" s="140"/>
      <c r="HT96" s="140"/>
      <c r="HU96" s="140"/>
      <c r="HV96" s="140"/>
      <c r="HW96" s="140"/>
      <c r="HX96" s="140"/>
      <c r="HY96" s="140"/>
      <c r="HZ96" s="140"/>
      <c r="IA96" s="140"/>
      <c r="IB96" s="140"/>
      <c r="IC96" s="140"/>
      <c r="ID96" s="140"/>
      <c r="IE96" s="140"/>
      <c r="IF96" s="140"/>
      <c r="IG96" s="140"/>
      <c r="IH96" s="140"/>
      <c r="II96" s="140"/>
      <c r="IJ96" s="140"/>
      <c r="IK96" s="140"/>
      <c r="IL96" s="140"/>
      <c r="IM96" s="140"/>
      <c r="IN96" s="140"/>
      <c r="IO96" s="140"/>
    </row>
    <row r="97" spans="2:249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40"/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0"/>
      <c r="GF97" s="140"/>
      <c r="GG97" s="140"/>
      <c r="GH97" s="140"/>
      <c r="GI97" s="140"/>
      <c r="GJ97" s="140"/>
      <c r="GK97" s="140"/>
      <c r="GL97" s="140"/>
      <c r="GM97" s="140"/>
      <c r="GN97" s="140"/>
      <c r="GO97" s="140"/>
      <c r="GP97" s="140"/>
      <c r="GQ97" s="140"/>
      <c r="GR97" s="140"/>
      <c r="GS97" s="140"/>
      <c r="GT97" s="140"/>
      <c r="GU97" s="140"/>
      <c r="GV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  <c r="HP97" s="140"/>
      <c r="HQ97" s="140"/>
      <c r="HR97" s="140"/>
      <c r="HS97" s="140"/>
      <c r="HT97" s="140"/>
      <c r="HU97" s="140"/>
      <c r="HV97" s="140"/>
      <c r="HW97" s="140"/>
      <c r="HX97" s="140"/>
      <c r="HY97" s="140"/>
      <c r="HZ97" s="140"/>
      <c r="IA97" s="140"/>
      <c r="IB97" s="140"/>
      <c r="IC97" s="140"/>
      <c r="ID97" s="140"/>
      <c r="IE97" s="140"/>
      <c r="IF97" s="140"/>
      <c r="IG97" s="140"/>
      <c r="IH97" s="140"/>
      <c r="II97" s="140"/>
      <c r="IJ97" s="140"/>
      <c r="IK97" s="140"/>
      <c r="IL97" s="140"/>
      <c r="IM97" s="140"/>
      <c r="IN97" s="140"/>
      <c r="IO97" s="140"/>
    </row>
    <row r="98" spans="2:249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0"/>
      <c r="GF98" s="140"/>
      <c r="GG98" s="140"/>
      <c r="GH98" s="140"/>
      <c r="GI98" s="140"/>
      <c r="GJ98" s="140"/>
      <c r="GK98" s="140"/>
      <c r="GL98" s="140"/>
      <c r="GM98" s="140"/>
      <c r="GN98" s="140"/>
      <c r="GO98" s="140"/>
      <c r="GP98" s="140"/>
      <c r="GQ98" s="140"/>
      <c r="GR98" s="140"/>
      <c r="GS98" s="140"/>
      <c r="GT98" s="140"/>
      <c r="GU98" s="140"/>
      <c r="GV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  <c r="HP98" s="140"/>
      <c r="HQ98" s="140"/>
      <c r="HR98" s="140"/>
      <c r="HS98" s="140"/>
      <c r="HT98" s="140"/>
      <c r="HU98" s="140"/>
      <c r="HV98" s="140"/>
      <c r="HW98" s="140"/>
      <c r="HX98" s="140"/>
      <c r="HY98" s="140"/>
      <c r="HZ98" s="140"/>
      <c r="IA98" s="140"/>
      <c r="IB98" s="140"/>
      <c r="IC98" s="140"/>
      <c r="ID98" s="140"/>
      <c r="IE98" s="140"/>
      <c r="IF98" s="140"/>
      <c r="IG98" s="140"/>
      <c r="IH98" s="140"/>
      <c r="II98" s="140"/>
      <c r="IJ98" s="140"/>
      <c r="IK98" s="140"/>
      <c r="IL98" s="140"/>
      <c r="IM98" s="140"/>
      <c r="IN98" s="140"/>
      <c r="IO98" s="140"/>
    </row>
    <row r="100" spans="2:6" ht="12.75">
      <c r="B100" s="24" t="s">
        <v>26</v>
      </c>
      <c r="C100" s="24"/>
      <c r="D100" s="24"/>
      <c r="E100" s="24"/>
      <c r="F100" s="24"/>
    </row>
    <row r="101" ht="12.75">
      <c r="B101" s="14" t="s">
        <v>24</v>
      </c>
    </row>
    <row r="102" ht="12.75">
      <c r="B102" s="14" t="s">
        <v>25</v>
      </c>
    </row>
  </sheetData>
  <sheetProtection/>
  <mergeCells count="401">
    <mergeCell ref="C53:E53"/>
    <mergeCell ref="F28:F29"/>
    <mergeCell ref="G28:G29"/>
    <mergeCell ref="H28:H29"/>
    <mergeCell ref="B42:D42"/>
    <mergeCell ref="B41:D41"/>
    <mergeCell ref="B39:D39"/>
    <mergeCell ref="B32:D32"/>
    <mergeCell ref="I28:I29"/>
    <mergeCell ref="B35:D35"/>
    <mergeCell ref="B28:D29"/>
    <mergeCell ref="B30:D30"/>
    <mergeCell ref="B31:D31"/>
    <mergeCell ref="G49:G51"/>
    <mergeCell ref="H49:H51"/>
    <mergeCell ref="B33:D33"/>
    <mergeCell ref="B34:D34"/>
    <mergeCell ref="B38:D38"/>
    <mergeCell ref="B77:J77"/>
    <mergeCell ref="B65:H65"/>
    <mergeCell ref="B72:H72"/>
    <mergeCell ref="B64:H64"/>
    <mergeCell ref="B43:D43"/>
    <mergeCell ref="I49:I51"/>
    <mergeCell ref="G48:I48"/>
    <mergeCell ref="B73:H73"/>
    <mergeCell ref="C57:E57"/>
    <mergeCell ref="C58:E58"/>
    <mergeCell ref="B69:H69"/>
    <mergeCell ref="B63:H63"/>
    <mergeCell ref="B67:H67"/>
    <mergeCell ref="B36:D36"/>
    <mergeCell ref="B37:D37"/>
    <mergeCell ref="B40:D40"/>
    <mergeCell ref="C52:E52"/>
    <mergeCell ref="C55:E55"/>
    <mergeCell ref="C56:E56"/>
    <mergeCell ref="B68:G68"/>
    <mergeCell ref="BF77:BU77"/>
    <mergeCell ref="BV77:CK77"/>
    <mergeCell ref="CL77:DA77"/>
    <mergeCell ref="DB77:DQ77"/>
    <mergeCell ref="K77:Y77"/>
    <mergeCell ref="F27:I27"/>
    <mergeCell ref="B70:H70"/>
    <mergeCell ref="B74:J74"/>
    <mergeCell ref="B75:J75"/>
    <mergeCell ref="B76:J76"/>
    <mergeCell ref="HJ77:HY77"/>
    <mergeCell ref="HZ77:IO77"/>
    <mergeCell ref="DR77:EG77"/>
    <mergeCell ref="EH77:EW77"/>
    <mergeCell ref="EX77:FM77"/>
    <mergeCell ref="FN77:GC77"/>
    <mergeCell ref="GD77:GS77"/>
    <mergeCell ref="GT77:HI77"/>
    <mergeCell ref="CL78:DA78"/>
    <mergeCell ref="DB78:DQ78"/>
    <mergeCell ref="C51:E51"/>
    <mergeCell ref="B49:E50"/>
    <mergeCell ref="B27:E27"/>
    <mergeCell ref="B23:I23"/>
    <mergeCell ref="B24:I24"/>
    <mergeCell ref="B25:I25"/>
    <mergeCell ref="Z77:AO77"/>
    <mergeCell ref="AP77:BE77"/>
    <mergeCell ref="B78:J78"/>
    <mergeCell ref="K78:Y78"/>
    <mergeCell ref="Z78:AO78"/>
    <mergeCell ref="AP78:BE78"/>
    <mergeCell ref="BF78:BU78"/>
    <mergeCell ref="BV78:CK78"/>
    <mergeCell ref="DR78:EG78"/>
    <mergeCell ref="EH78:EW78"/>
    <mergeCell ref="EX78:FM78"/>
    <mergeCell ref="FN78:GC78"/>
    <mergeCell ref="GD78:GS78"/>
    <mergeCell ref="GT78:HI78"/>
    <mergeCell ref="HJ78:HY78"/>
    <mergeCell ref="HZ78:IO78"/>
    <mergeCell ref="B79:J79"/>
    <mergeCell ref="K79:Y79"/>
    <mergeCell ref="Z79:AO79"/>
    <mergeCell ref="AP79:BE79"/>
    <mergeCell ref="BF79:BU79"/>
    <mergeCell ref="BV79:CK79"/>
    <mergeCell ref="CL79:DA79"/>
    <mergeCell ref="DB79:DQ79"/>
    <mergeCell ref="DR79:EG79"/>
    <mergeCell ref="EH79:EW79"/>
    <mergeCell ref="EX79:FM79"/>
    <mergeCell ref="FN79:GC79"/>
    <mergeCell ref="GD79:GS79"/>
    <mergeCell ref="GT79:HI79"/>
    <mergeCell ref="HJ79:HY79"/>
    <mergeCell ref="HZ79:IO79"/>
    <mergeCell ref="B80:J80"/>
    <mergeCell ref="K80:Y80"/>
    <mergeCell ref="Z80:AO80"/>
    <mergeCell ref="AP80:BE80"/>
    <mergeCell ref="BF80:BU80"/>
    <mergeCell ref="BV80:CK80"/>
    <mergeCell ref="CL80:DA80"/>
    <mergeCell ref="DB80:DQ80"/>
    <mergeCell ref="DR80:EG80"/>
    <mergeCell ref="EH80:EW80"/>
    <mergeCell ref="EX80:FM80"/>
    <mergeCell ref="FN80:GC80"/>
    <mergeCell ref="GD80:GS80"/>
    <mergeCell ref="GT80:HI80"/>
    <mergeCell ref="HJ80:HY80"/>
    <mergeCell ref="HZ80:IO80"/>
    <mergeCell ref="B81:J81"/>
    <mergeCell ref="K81:Y81"/>
    <mergeCell ref="Z81:AO81"/>
    <mergeCell ref="AP81:BE81"/>
    <mergeCell ref="BF81:BU81"/>
    <mergeCell ref="BV81:CK81"/>
    <mergeCell ref="CL81:DA81"/>
    <mergeCell ref="DB81:DQ81"/>
    <mergeCell ref="DR81:EG81"/>
    <mergeCell ref="EH81:EW81"/>
    <mergeCell ref="EX81:FM81"/>
    <mergeCell ref="FN81:GC81"/>
    <mergeCell ref="GD81:GS81"/>
    <mergeCell ref="GT81:HI81"/>
    <mergeCell ref="HJ81:HY81"/>
    <mergeCell ref="HZ81:IO81"/>
    <mergeCell ref="B82:J82"/>
    <mergeCell ref="K82:Y82"/>
    <mergeCell ref="Z82:AO82"/>
    <mergeCell ref="AP82:BE82"/>
    <mergeCell ref="BF82:BU82"/>
    <mergeCell ref="BV82:CK82"/>
    <mergeCell ref="CL82:DA82"/>
    <mergeCell ref="DB82:DQ82"/>
    <mergeCell ref="DR82:EG82"/>
    <mergeCell ref="EH82:EW82"/>
    <mergeCell ref="EX82:FM82"/>
    <mergeCell ref="FN82:GC82"/>
    <mergeCell ref="GD82:GS82"/>
    <mergeCell ref="GT82:HI82"/>
    <mergeCell ref="HJ82:HY82"/>
    <mergeCell ref="HZ82:IO82"/>
    <mergeCell ref="B83:J83"/>
    <mergeCell ref="K83:Y83"/>
    <mergeCell ref="Z83:AO83"/>
    <mergeCell ref="AP83:BE83"/>
    <mergeCell ref="BF83:BU83"/>
    <mergeCell ref="BV83:CK83"/>
    <mergeCell ref="CL83:DA83"/>
    <mergeCell ref="DB83:DQ83"/>
    <mergeCell ref="DR83:EG83"/>
    <mergeCell ref="EH83:EW83"/>
    <mergeCell ref="EX83:FM83"/>
    <mergeCell ref="FN83:GC83"/>
    <mergeCell ref="GD83:GS83"/>
    <mergeCell ref="GT83:HI83"/>
    <mergeCell ref="HJ83:HY83"/>
    <mergeCell ref="HZ83:IO83"/>
    <mergeCell ref="B84:J84"/>
    <mergeCell ref="K84:Y84"/>
    <mergeCell ref="Z84:AO84"/>
    <mergeCell ref="AP84:BE84"/>
    <mergeCell ref="BF84:BU84"/>
    <mergeCell ref="BV84:CK84"/>
    <mergeCell ref="CL84:DA84"/>
    <mergeCell ref="DB84:DQ84"/>
    <mergeCell ref="DR84:EG84"/>
    <mergeCell ref="EH84:EW84"/>
    <mergeCell ref="EX84:FM84"/>
    <mergeCell ref="FN84:GC84"/>
    <mergeCell ref="GD84:GS84"/>
    <mergeCell ref="GT84:HI84"/>
    <mergeCell ref="HJ84:HY84"/>
    <mergeCell ref="HZ84:IO84"/>
    <mergeCell ref="B85:J85"/>
    <mergeCell ref="K85:Y85"/>
    <mergeCell ref="Z85:AO85"/>
    <mergeCell ref="AP85:BE85"/>
    <mergeCell ref="BF85:BU85"/>
    <mergeCell ref="BV85:CK85"/>
    <mergeCell ref="CL85:DA85"/>
    <mergeCell ref="DB85:DQ85"/>
    <mergeCell ref="DR85:EG85"/>
    <mergeCell ref="EH85:EW85"/>
    <mergeCell ref="EX85:FM85"/>
    <mergeCell ref="FN85:GC85"/>
    <mergeCell ref="GD85:GS85"/>
    <mergeCell ref="GT85:HI85"/>
    <mergeCell ref="HJ85:HY85"/>
    <mergeCell ref="HZ85:IO85"/>
    <mergeCell ref="B86:J86"/>
    <mergeCell ref="K86:Y86"/>
    <mergeCell ref="Z86:AO86"/>
    <mergeCell ref="AP86:BE86"/>
    <mergeCell ref="BF86:BU86"/>
    <mergeCell ref="BV86:CK86"/>
    <mergeCell ref="CL86:DA86"/>
    <mergeCell ref="DB86:DQ86"/>
    <mergeCell ref="DR86:EG86"/>
    <mergeCell ref="EH86:EW86"/>
    <mergeCell ref="EX86:FM86"/>
    <mergeCell ref="FN86:GC86"/>
    <mergeCell ref="GD86:GS86"/>
    <mergeCell ref="GT86:HI86"/>
    <mergeCell ref="HJ86:HY86"/>
    <mergeCell ref="HZ86:IO86"/>
    <mergeCell ref="B87:J87"/>
    <mergeCell ref="K87:Y87"/>
    <mergeCell ref="Z87:AO87"/>
    <mergeCell ref="AP87:BE87"/>
    <mergeCell ref="BF87:BU87"/>
    <mergeCell ref="BV87:CK87"/>
    <mergeCell ref="CL87:DA87"/>
    <mergeCell ref="DB87:DQ87"/>
    <mergeCell ref="DR87:EG87"/>
    <mergeCell ref="EH87:EW87"/>
    <mergeCell ref="EX87:FM87"/>
    <mergeCell ref="FN87:GC87"/>
    <mergeCell ref="GD87:GS87"/>
    <mergeCell ref="GT87:HI87"/>
    <mergeCell ref="HJ87:HY87"/>
    <mergeCell ref="HZ87:IO87"/>
    <mergeCell ref="B88:J88"/>
    <mergeCell ref="K88:Y88"/>
    <mergeCell ref="Z88:AO88"/>
    <mergeCell ref="AP88:BE88"/>
    <mergeCell ref="BF88:BU88"/>
    <mergeCell ref="BV88:CK88"/>
    <mergeCell ref="CL88:DA88"/>
    <mergeCell ref="DB88:DQ88"/>
    <mergeCell ref="DR88:EG88"/>
    <mergeCell ref="EH88:EW88"/>
    <mergeCell ref="EX88:FM88"/>
    <mergeCell ref="FN88:GC88"/>
    <mergeCell ref="GD88:GS88"/>
    <mergeCell ref="GT88:HI88"/>
    <mergeCell ref="HJ88:HY88"/>
    <mergeCell ref="HZ88:IO88"/>
    <mergeCell ref="B89:J89"/>
    <mergeCell ref="K89:Y89"/>
    <mergeCell ref="Z89:AO89"/>
    <mergeCell ref="AP89:BE89"/>
    <mergeCell ref="BF89:BU89"/>
    <mergeCell ref="BV89:CK89"/>
    <mergeCell ref="CL89:DA89"/>
    <mergeCell ref="DB89:DQ89"/>
    <mergeCell ref="DR89:EG89"/>
    <mergeCell ref="EH89:EW89"/>
    <mergeCell ref="EX89:FM89"/>
    <mergeCell ref="FN89:GC89"/>
    <mergeCell ref="GD89:GS89"/>
    <mergeCell ref="GT89:HI89"/>
    <mergeCell ref="HJ89:HY89"/>
    <mergeCell ref="HZ89:IO89"/>
    <mergeCell ref="B90:J90"/>
    <mergeCell ref="K90:Y90"/>
    <mergeCell ref="Z90:AO90"/>
    <mergeCell ref="AP90:BE90"/>
    <mergeCell ref="BF90:BU90"/>
    <mergeCell ref="BV90:CK90"/>
    <mergeCell ref="CL90:DA90"/>
    <mergeCell ref="DB90:DQ90"/>
    <mergeCell ref="DR90:EG90"/>
    <mergeCell ref="EH90:EW90"/>
    <mergeCell ref="EX90:FM90"/>
    <mergeCell ref="FN90:GC90"/>
    <mergeCell ref="GD90:GS90"/>
    <mergeCell ref="GT90:HI90"/>
    <mergeCell ref="HJ90:HY90"/>
    <mergeCell ref="HZ90:IO90"/>
    <mergeCell ref="B91:J91"/>
    <mergeCell ref="K91:Y91"/>
    <mergeCell ref="Z91:AO91"/>
    <mergeCell ref="AP91:BE91"/>
    <mergeCell ref="BF91:BU91"/>
    <mergeCell ref="BV91:CK91"/>
    <mergeCell ref="CL91:DA91"/>
    <mergeCell ref="DB91:DQ91"/>
    <mergeCell ref="DR91:EG91"/>
    <mergeCell ref="EH91:EW91"/>
    <mergeCell ref="EX91:FM91"/>
    <mergeCell ref="FN91:GC91"/>
    <mergeCell ref="GD91:GS91"/>
    <mergeCell ref="GT91:HI91"/>
    <mergeCell ref="HJ91:HY91"/>
    <mergeCell ref="HZ91:IO91"/>
    <mergeCell ref="B92:J92"/>
    <mergeCell ref="K92:Y92"/>
    <mergeCell ref="Z92:AO92"/>
    <mergeCell ref="AP92:BE92"/>
    <mergeCell ref="BF92:BU92"/>
    <mergeCell ref="BV92:CK92"/>
    <mergeCell ref="CL92:DA92"/>
    <mergeCell ref="DB92:DQ92"/>
    <mergeCell ref="DR92:EG92"/>
    <mergeCell ref="EH92:EW92"/>
    <mergeCell ref="EX92:FM92"/>
    <mergeCell ref="FN92:GC92"/>
    <mergeCell ref="GD92:GS92"/>
    <mergeCell ref="GT92:HI92"/>
    <mergeCell ref="HJ92:HY92"/>
    <mergeCell ref="HZ92:IO92"/>
    <mergeCell ref="B93:J93"/>
    <mergeCell ref="K93:Y93"/>
    <mergeCell ref="Z93:AO93"/>
    <mergeCell ref="AP93:BE93"/>
    <mergeCell ref="BF93:BU93"/>
    <mergeCell ref="BV93:CK93"/>
    <mergeCell ref="CL93:DA93"/>
    <mergeCell ref="DB93:DQ93"/>
    <mergeCell ref="DR93:EG93"/>
    <mergeCell ref="EH93:EW93"/>
    <mergeCell ref="EX93:FM93"/>
    <mergeCell ref="FN93:GC93"/>
    <mergeCell ref="GD93:GS93"/>
    <mergeCell ref="GT93:HI93"/>
    <mergeCell ref="HJ93:HY93"/>
    <mergeCell ref="HZ93:IO93"/>
    <mergeCell ref="B94:J94"/>
    <mergeCell ref="K94:Y94"/>
    <mergeCell ref="Z94:AO94"/>
    <mergeCell ref="AP94:BE94"/>
    <mergeCell ref="BF94:BU94"/>
    <mergeCell ref="BV94:CK94"/>
    <mergeCell ref="CL94:DA94"/>
    <mergeCell ref="DB94:DQ94"/>
    <mergeCell ref="DR94:EG94"/>
    <mergeCell ref="EH94:EW94"/>
    <mergeCell ref="EX94:FM94"/>
    <mergeCell ref="FN94:GC94"/>
    <mergeCell ref="GD94:GS94"/>
    <mergeCell ref="GT94:HI94"/>
    <mergeCell ref="HJ94:HY94"/>
    <mergeCell ref="HZ94:IO94"/>
    <mergeCell ref="B95:J95"/>
    <mergeCell ref="K95:Y95"/>
    <mergeCell ref="Z95:AO95"/>
    <mergeCell ref="AP95:BE95"/>
    <mergeCell ref="BF95:BU95"/>
    <mergeCell ref="BV95:CK95"/>
    <mergeCell ref="CL95:DA95"/>
    <mergeCell ref="DB95:DQ95"/>
    <mergeCell ref="DR95:EG95"/>
    <mergeCell ref="EH95:EW95"/>
    <mergeCell ref="EX95:FM95"/>
    <mergeCell ref="FN95:GC95"/>
    <mergeCell ref="GD95:GS95"/>
    <mergeCell ref="GT95:HI95"/>
    <mergeCell ref="HJ95:HY95"/>
    <mergeCell ref="HZ95:IO95"/>
    <mergeCell ref="B96:J96"/>
    <mergeCell ref="K96:Y96"/>
    <mergeCell ref="Z96:AO96"/>
    <mergeCell ref="AP96:BE96"/>
    <mergeCell ref="BF96:BU96"/>
    <mergeCell ref="BV96:CK96"/>
    <mergeCell ref="CL96:DA96"/>
    <mergeCell ref="DB96:DQ96"/>
    <mergeCell ref="DR96:EG96"/>
    <mergeCell ref="EH96:EW96"/>
    <mergeCell ref="EX96:FM96"/>
    <mergeCell ref="FN96:GC96"/>
    <mergeCell ref="GD96:GS96"/>
    <mergeCell ref="GT96:HI96"/>
    <mergeCell ref="HJ96:HY96"/>
    <mergeCell ref="HZ96:IO96"/>
    <mergeCell ref="B97:J97"/>
    <mergeCell ref="K97:Y97"/>
    <mergeCell ref="Z97:AO97"/>
    <mergeCell ref="AP97:BE97"/>
    <mergeCell ref="BF97:BU97"/>
    <mergeCell ref="BV97:CK97"/>
    <mergeCell ref="CL97:DA97"/>
    <mergeCell ref="DB97:DQ97"/>
    <mergeCell ref="DB98:DQ98"/>
    <mergeCell ref="DR97:EG97"/>
    <mergeCell ref="EH97:EW97"/>
    <mergeCell ref="EX97:FM97"/>
    <mergeCell ref="FN97:GC97"/>
    <mergeCell ref="EX98:FM98"/>
    <mergeCell ref="FN98:GC98"/>
    <mergeCell ref="DR98:EG98"/>
    <mergeCell ref="EH98:EW98"/>
    <mergeCell ref="K98:Y98"/>
    <mergeCell ref="Z98:AO98"/>
    <mergeCell ref="AP98:BE98"/>
    <mergeCell ref="BF98:BU98"/>
    <mergeCell ref="BV98:CK98"/>
    <mergeCell ref="CL98:DA98"/>
    <mergeCell ref="B98:J98"/>
    <mergeCell ref="C54:E54"/>
    <mergeCell ref="GD98:GS98"/>
    <mergeCell ref="GT98:HI98"/>
    <mergeCell ref="HJ97:HY97"/>
    <mergeCell ref="HZ97:IO97"/>
    <mergeCell ref="GD97:GS97"/>
    <mergeCell ref="GT97:HI97"/>
    <mergeCell ref="HJ98:HY98"/>
    <mergeCell ref="HZ98:IO98"/>
  </mergeCells>
  <printOptions horizontalCentered="1" verticalCentered="1"/>
  <pageMargins left="0.25" right="0.25" top="0.31" bottom="0.44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Cost Template</dc:title>
  <dc:subject/>
  <dc:creator>WSDOT Audit</dc:creator>
  <cp:keywords/>
  <dc:description/>
  <cp:lastModifiedBy>Smitham, Debbie</cp:lastModifiedBy>
  <cp:lastPrinted>2010-01-27T13:19:15Z</cp:lastPrinted>
  <dcterms:created xsi:type="dcterms:W3CDTF">2001-10-16T19:59:09Z</dcterms:created>
  <dcterms:modified xsi:type="dcterms:W3CDTF">2017-02-21T21:25:53Z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0">
    <vt:lpwstr/>
  </property>
</Properties>
</file>